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CEO - Adesa srl\Desktop\"/>
    </mc:Choice>
  </mc:AlternateContent>
  <xr:revisionPtr revIDLastSave="0" documentId="13_ncr:1_{3563AD8B-7EAA-4368-8994-14A16D674827}" xr6:coauthVersionLast="46" xr6:coauthVersionMax="46" xr10:uidLastSave="{00000000-0000-0000-0000-000000000000}"/>
  <bookViews>
    <workbookView xWindow="-120" yWindow="-120" windowWidth="51840" windowHeight="21240" xr2:uid="{00000000-000D-0000-FFFF-FFFF00000000}"/>
  </bookViews>
  <sheets>
    <sheet name="ADESA - STEM" sheetId="1" r:id="rId1"/>
    <sheet name="INFO STEM" sheetId="2" r:id="rId2"/>
    <sheet name="ROBOTICA EDUCATIVA &amp; DRONI" sheetId="4" r:id="rId3"/>
    <sheet name="ELETTRONICA EDUCATIVA" sheetId="3" r:id="rId4"/>
    <sheet name="REALTÀ AUMENTATA &amp; FOTOGRAFIA" sheetId="5" r:id="rId5"/>
    <sheet name="MONDO 3D &amp; MAKING" sheetId="6" r:id="rId6"/>
    <sheet name="DISPOSITIVI &amp; SOFTWARE " sheetId="7" r:id="rId7"/>
    <sheet name="QUADRO ECONOMICO - PREVENTIVO" sheetId="10" r:id="rId8"/>
  </sheets>
  <calcPr calcId="191029"/>
</workbook>
</file>

<file path=xl/calcChain.xml><?xml version="1.0" encoding="utf-8"?>
<calcChain xmlns="http://schemas.openxmlformats.org/spreadsheetml/2006/main">
  <c r="F5" i="7" l="1"/>
  <c r="F4" i="4"/>
  <c r="F4" i="7" l="1"/>
  <c r="F6" i="7"/>
  <c r="F9" i="7"/>
  <c r="F10" i="7"/>
  <c r="F11" i="7"/>
  <c r="F12" i="7"/>
  <c r="F13" i="7"/>
  <c r="F8" i="7"/>
  <c r="F7" i="7"/>
  <c r="F14" i="7"/>
  <c r="F15" i="7"/>
  <c r="P11" i="10" l="1"/>
  <c r="F6" i="5"/>
  <c r="F25" i="4"/>
  <c r="F26" i="4"/>
  <c r="F15" i="4"/>
  <c r="F16" i="4"/>
  <c r="F17" i="4"/>
  <c r="F18" i="4"/>
  <c r="F19" i="4"/>
  <c r="F20" i="4"/>
  <c r="F21" i="4"/>
  <c r="F22" i="4"/>
  <c r="F23" i="4"/>
  <c r="F24" i="4"/>
  <c r="F6" i="4"/>
  <c r="F4" i="3" l="1"/>
  <c r="F5" i="3"/>
  <c r="K27" i="10" l="1"/>
  <c r="F12" i="6"/>
  <c r="F11" i="6"/>
  <c r="F10" i="6"/>
  <c r="F9" i="6"/>
  <c r="F8" i="6"/>
  <c r="F7" i="6"/>
  <c r="F6" i="6"/>
  <c r="F5" i="6"/>
  <c r="F4" i="6"/>
  <c r="F7" i="5"/>
  <c r="F5" i="5"/>
  <c r="F4" i="5"/>
  <c r="F27" i="4"/>
  <c r="F14" i="4"/>
  <c r="F13" i="4"/>
  <c r="F12" i="4"/>
  <c r="F11" i="4"/>
  <c r="F10" i="4"/>
  <c r="F9" i="4"/>
  <c r="F8" i="4"/>
  <c r="F7" i="4"/>
  <c r="F5" i="4"/>
  <c r="F8" i="3"/>
  <c r="F7" i="3"/>
  <c r="F6" i="3"/>
  <c r="G11" i="10" s="1"/>
  <c r="D11" i="10" l="1"/>
  <c r="M11" i="10"/>
  <c r="J11" i="10"/>
  <c r="I16" i="10" l="1"/>
  <c r="I28" i="10" l="1"/>
  <c r="I30" i="10" s="1"/>
  <c r="K21" i="10"/>
  <c r="D21" i="10"/>
  <c r="K28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CTO</author>
  </authors>
  <commentList>
    <comment ref="H6" authorId="0" shapeId="0" xr:uid="{53AF7A63-9DC9-45F3-AD4A-8B229D28830A}">
      <text>
        <r>
          <rPr>
            <b/>
            <sz val="9"/>
            <color indexed="81"/>
            <rFont val="Tahoma"/>
            <family val="2"/>
          </rPr>
          <t>ADESA:
Inserire importo autorizzato del progetto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<sst xmlns="http://schemas.openxmlformats.org/spreadsheetml/2006/main" count="192" uniqueCount="157">
  <si>
    <t>Nessuna idea di progetto?</t>
  </si>
  <si>
    <t>Nessuna idea di dispositivi da utilizzare ?</t>
  </si>
  <si>
    <t>CREA PREVENTIVO</t>
  </si>
  <si>
    <t>INFORMAZIONI UTILI PER L'ISTITUTO</t>
  </si>
  <si>
    <t>Scorrere le pagine per consultare le caratteristiche tecniche dei prodotti</t>
  </si>
  <si>
    <r>
      <rPr>
        <sz val="11"/>
        <color theme="1"/>
        <rFont val="Calibri"/>
        <family val="2"/>
      </rPr>
      <t xml:space="preserve">Modificare la cella </t>
    </r>
    <r>
      <rPr>
        <b/>
        <i/>
        <sz val="11"/>
        <color theme="1"/>
        <rFont val="Calibri"/>
        <family val="2"/>
      </rPr>
      <t>"Num. voci"</t>
    </r>
    <r>
      <rPr>
        <sz val="11"/>
        <color theme="1"/>
        <rFont val="Calibri"/>
        <family val="2"/>
      </rPr>
      <t xml:space="preserve"> con la quantità desiderata</t>
    </r>
  </si>
  <si>
    <r>
      <rPr>
        <sz val="11"/>
        <color theme="1"/>
        <rFont val="Calibri"/>
        <family val="2"/>
      </rPr>
      <t xml:space="preserve">Consultare il </t>
    </r>
    <r>
      <rPr>
        <b/>
        <sz val="11"/>
        <color theme="1"/>
        <rFont val="Calibri"/>
        <family val="2"/>
      </rPr>
      <t>Quadro Economico / Preventivo</t>
    </r>
    <r>
      <rPr>
        <sz val="11"/>
        <color theme="1"/>
        <rFont val="Calibri"/>
        <family val="2"/>
      </rPr>
      <t xml:space="preserve"> a fine documento</t>
    </r>
  </si>
  <si>
    <r>
      <rPr>
        <sz val="11"/>
        <color theme="1"/>
        <rFont val="Calibri"/>
        <family val="2"/>
      </rPr>
      <t xml:space="preserve">Copia la cella </t>
    </r>
    <r>
      <rPr>
        <b/>
        <i/>
        <sz val="11"/>
        <color theme="1"/>
        <rFont val="Calibri"/>
        <family val="2"/>
      </rPr>
      <t xml:space="preserve">"Descrizione" </t>
    </r>
    <r>
      <rPr>
        <sz val="11"/>
        <color theme="1"/>
        <rFont val="Calibri"/>
        <family val="2"/>
      </rPr>
      <t>ed incolla il testo sul Capitolato Tecnico</t>
    </r>
  </si>
  <si>
    <t>CONTATTI ADESA</t>
  </si>
  <si>
    <t>Tel. 080 4311608</t>
  </si>
  <si>
    <t>info@adesa.it</t>
  </si>
  <si>
    <t>www.adesa.it</t>
  </si>
  <si>
    <t>Scanner 3D</t>
  </si>
  <si>
    <t>Fornitura</t>
  </si>
  <si>
    <t>Descrizione della voce</t>
  </si>
  <si>
    <t>Importo Unitario</t>
  </si>
  <si>
    <t>Costo Previsto</t>
  </si>
  <si>
    <t>Bee-Bot</t>
  </si>
  <si>
    <r>
      <rPr>
        <sz val="10"/>
        <color theme="1"/>
        <rFont val="Arial"/>
        <family val="2"/>
      </rPr>
      <t>● Tablet o pc possono controllare il robot
● Compatibile per ios, Android, Windows e Mac OS
● Ricaribile tramite apposita docking station
●Programmazione on board</t>
    </r>
    <r>
      <rPr>
        <sz val="10"/>
        <color theme="1"/>
        <rFont val="Arial"/>
        <family val="2"/>
      </rPr>
      <t xml:space="preserve">
●Programma di 40 passaggi programmabili
●Adatto per scuole d'infanzia e primaria
●Software di programmazione ed apprendimento incluso</t>
    </r>
  </si>
  <si>
    <t>Blue-Bot</t>
  </si>
  <si>
    <t>● Tablet o pc possono controllare il robot
● Compatibile per ios, Android, Windows e Mac OS
● Ricaribile tramite apposita docking station
●Programmazione on board
●Bluetooth 4.0
●Programma di 40 passaggi programmabili
●Adatto per scuole d'infanzia e primaria
●Software di programmazione ed apprendimento incluso</t>
  </si>
  <si>
    <t>Accessori Blue-Bot / Bee-Bot</t>
  </si>
  <si>
    <t>●Impara i numeri
●Conosci le forme gemotriche
●Esplora la città e la campagna
●Mappe formative per utilizzare Blue-Bot e Bee-Bot</t>
  </si>
  <si>
    <t xml:space="preserve">●Tecnologia Bluetooth 4.0
● 4 attività di base e più di 40 ore di attività pratiche
● Contiene 280 mattoncini 
●Software di programmazione ed apprendimento incluso
●KIT consigliato per gruppo di 2 studenti
</t>
  </si>
  <si>
    <r>
      <rPr>
        <sz val="10"/>
        <color theme="1"/>
        <rFont val="Arial"/>
        <family val="2"/>
      </rPr>
      <t xml:space="preserve">LEGO® Education WeDo 2.0 - </t>
    </r>
    <r>
      <rPr>
        <b/>
        <sz val="10"/>
        <color theme="1"/>
        <rFont val="Arial"/>
        <family val="2"/>
      </rPr>
      <t>8 Students</t>
    </r>
  </si>
  <si>
    <t xml:space="preserve">●Tecnologia Bluetooth 4.0
● 4 attività di base e più di 40 ore di attività pratiche
● Contiene 280 mattoncini 
●Software di programmazione ed apprendimento incluso
●KIT consigliato per gruppo di 8 studenti
</t>
  </si>
  <si>
    <r>
      <rPr>
        <sz val="10"/>
        <color theme="1"/>
        <rFont val="Arial"/>
        <family val="2"/>
      </rPr>
      <t xml:space="preserve">Robot Thymio </t>
    </r>
    <r>
      <rPr>
        <b/>
        <sz val="12"/>
        <color theme="1"/>
        <rFont val="Arial"/>
        <family val="2"/>
      </rPr>
      <t>Novità!</t>
    </r>
  </si>
  <si>
    <r>
      <rPr>
        <sz val="10"/>
        <color theme="1"/>
        <rFont val="Arial"/>
        <family val="2"/>
      </rPr>
      <t xml:space="preserve">●Microfono
●Speaker
●Infrarossi
●Accelerometro
●Sensori di movimeno
●Sensori di prossimità
●Sensore di velocità
●Sensore di temperatura
●Attacchi meccanici LEGO
●Supporto per autodisegno
●Memory card
●Wireless
</t>
    </r>
    <r>
      <rPr>
        <b/>
        <i/>
        <sz val="10"/>
        <color theme="1"/>
        <rFont val="Arial"/>
        <family val="2"/>
      </rPr>
      <t xml:space="preserve">Software ITALIANO! </t>
    </r>
    <r>
      <rPr>
        <sz val="10"/>
        <color theme="1"/>
        <rFont val="Arial"/>
        <family val="2"/>
      </rPr>
      <t xml:space="preserve">
● Visuale
● Blocco di codice
● Codice nativo</t>
    </r>
  </si>
  <si>
    <t>Arduino Starter Kit</t>
  </si>
  <si>
    <t xml:space="preserve">●Piattaforma hardware composta da schede elettroniche dotate di microcontrollore
●Connettività USB 
● Starter KIT Educational 150 componenti 
● Raccolta di esempi per differenti tipologie di utilizzo(Manuale d'uso con 170 pagine incluso) 
</t>
  </si>
  <si>
    <t>Rasperry Starter Kit</t>
  </si>
  <si>
    <t xml:space="preserve">●Rasperry Pi, calcolatore implementato su singola scheda elettronica
●SD card con sistema operativo 
● wi-fi 802.11n con adattatore wifi incluso
●Case trasparente
● Mouse e tastiera wireless
● Cavo Hdmi 
</t>
  </si>
  <si>
    <t>PC Notebook - Soluzione i3</t>
  </si>
  <si>
    <t>PC Notebook - Soluzione i5</t>
  </si>
  <si>
    <t>PREVENTIVO INTERATTIVO - PER L'ISTITUTO</t>
  </si>
  <si>
    <t xml:space="preserve">Importo totale del finanziamento IVA inclusa </t>
  </si>
  <si>
    <t>Importo Progetto IVA inclusa
(per la scuola)</t>
  </si>
  <si>
    <t>Totale per gruppo merceologico dei beni oggetto della fornitura</t>
  </si>
  <si>
    <t>Totale della fornitura</t>
  </si>
  <si>
    <t>Totale Beni e Forniture</t>
  </si>
  <si>
    <t>% PON</t>
  </si>
  <si>
    <t>Importi 
(da inserire)</t>
  </si>
  <si>
    <t xml:space="preserve">% </t>
  </si>
  <si>
    <t>max</t>
  </si>
  <si>
    <t>min</t>
  </si>
  <si>
    <t>Totale Progetto</t>
  </si>
  <si>
    <t>Note generali</t>
  </si>
  <si>
    <t>ROBOTICA EDUCATIVA &amp; DRONI</t>
  </si>
  <si>
    <t>ELETTRONICA EDUCATIVA</t>
  </si>
  <si>
    <t>REALTÀ AUMENTATA &amp; FOTOGRAFIA</t>
  </si>
  <si>
    <t>MONDO 3D &amp; MAKING</t>
  </si>
  <si>
    <t>SOFTWARE &amp; APP STEM</t>
  </si>
  <si>
    <t>Sei almeno al 95% di fornitura ?</t>
  </si>
  <si>
    <t>A. Spese tecniche e di amministrazione</t>
  </si>
  <si>
    <t>inserisci importo autorizzato</t>
  </si>
  <si>
    <r>
      <t xml:space="preserve">La voce B. deve valere al </t>
    </r>
    <r>
      <rPr>
        <b/>
        <sz val="12"/>
        <color theme="1"/>
        <rFont val="Calibri"/>
        <family val="2"/>
      </rPr>
      <t>minimo il 95% della fornitura Totale</t>
    </r>
    <r>
      <rPr>
        <sz val="12"/>
        <color theme="1"/>
        <rFont val="Calibri"/>
        <family val="2"/>
      </rPr>
      <t xml:space="preserve">. Si può ridurre la voce di costo A. relativa alle spese tecniche e di gestione amministrativa (max. 5 % del totale del contributo assegnato.
</t>
    </r>
    <r>
      <rPr>
        <b/>
        <sz val="16"/>
        <color theme="1"/>
        <rFont val="Calibri"/>
        <family val="2"/>
      </rPr>
      <t>Tutti gli importi sono da considerarsi IVA inclusa.</t>
    </r>
  </si>
  <si>
    <t>Voci di costo</t>
  </si>
  <si>
    <t>PNSD Spazi e strumenti digitali per le STEM</t>
  </si>
  <si>
    <r>
      <t>L'importo per il punto</t>
    </r>
    <r>
      <rPr>
        <b/>
        <sz val="11"/>
        <color theme="1"/>
        <rFont val="Calibri"/>
        <family val="2"/>
      </rPr>
      <t xml:space="preserve"> A</t>
    </r>
    <r>
      <rPr>
        <sz val="11"/>
        <color theme="1"/>
        <rFont val="Calibri"/>
        <family val="2"/>
      </rPr>
      <t xml:space="preserve"> è in funzione della % utilizzata per l'acquisto di beni e forniture </t>
    </r>
    <r>
      <rPr>
        <b/>
        <sz val="11"/>
        <color theme="1"/>
        <rFont val="Calibri"/>
        <family val="2"/>
      </rPr>
      <t>B</t>
    </r>
  </si>
  <si>
    <t>ATTREZZATURE PRESENTI NEL DOCUMENTO</t>
  </si>
  <si>
    <t>Le celle con sfondo giallo richiedono un input da parte dell'utente</t>
  </si>
  <si>
    <r>
      <t xml:space="preserve">Nel seguente documento vengono proposti a titolo esemplificativo un elenco di configurazioni e di strumenti possibili, la cui scelta è legata al tipo di </t>
    </r>
    <r>
      <rPr>
        <b/>
        <sz val="12"/>
        <color theme="1"/>
        <rFont val="Arial"/>
        <family val="2"/>
      </rPr>
      <t>LABORATORIO STEM</t>
    </r>
    <r>
      <rPr>
        <sz val="12"/>
        <color theme="1"/>
        <rFont val="Arial"/>
        <family val="2"/>
      </rPr>
      <t xml:space="preserve"> che si intende realizzare, ed alla coerenza con le scelte didattiche operate.</t>
    </r>
  </si>
  <si>
    <t>Caratteristiche e contenuti</t>
  </si>
  <si>
    <t>L’innovazione delle metodologie di insegnamento e apprendimento delle STEM nella scuola rappresenta, altresì, una sfida fondamentale per il miglioramento dell’efficacia didattica e per l’acquisizione delle competenze tecniche, creative, digitali, delle competenze di comunicazione e collaborazione, delle capacità di problem solving, di flessibilità e adattabilità al cambiamento, di pensiero critico.</t>
  </si>
  <si>
    <t xml:space="preserve">Massimali di spesa per gli interventi </t>
  </si>
  <si>
    <r>
      <t xml:space="preserve">Il contributo per l’acquisto delle attrezzature per l’educazione alle STEM è pari ad </t>
    </r>
    <r>
      <rPr>
        <b/>
        <sz val="14"/>
        <color theme="1"/>
        <rFont val="Arial"/>
        <family val="2"/>
      </rPr>
      <t>€</t>
    </r>
    <r>
      <rPr>
        <sz val="14"/>
        <color theme="1"/>
        <rFont val="Arial"/>
        <family val="2"/>
      </rPr>
      <t xml:space="preserve"> </t>
    </r>
    <r>
      <rPr>
        <b/>
        <sz val="14"/>
        <color theme="1"/>
        <rFont val="Arial"/>
        <family val="2"/>
      </rPr>
      <t>16.000,00</t>
    </r>
    <r>
      <rPr>
        <sz val="14"/>
        <color theme="1"/>
        <rFont val="Arial"/>
        <family val="2"/>
      </rPr>
      <t xml:space="preserve"> per ciascuna istituzione scolastica.
</t>
    </r>
    <r>
      <rPr>
        <b/>
        <i/>
        <sz val="14"/>
        <color theme="1"/>
        <rFont val="Arial"/>
        <family val="2"/>
      </rPr>
      <t>Tutti i costi sono da considerarsi I.V.A. inclusa.</t>
    </r>
  </si>
  <si>
    <t xml:space="preserve">LINEE GUIDA </t>
  </si>
  <si>
    <t>B. Acquisto beni e forniture</t>
  </si>
  <si>
    <r>
      <rPr>
        <b/>
        <sz val="8"/>
        <color rgb="FFFF0000"/>
        <rFont val="Arial"/>
        <family val="2"/>
      </rPr>
      <t xml:space="preserve">Num. Voci
</t>
    </r>
    <r>
      <rPr>
        <b/>
        <i/>
        <sz val="8"/>
        <color rgb="FFFF0000"/>
        <rFont val="Arial"/>
        <family val="2"/>
      </rPr>
      <t>inserire qui</t>
    </r>
  </si>
  <si>
    <t>Docking station Bee/Blue Bot</t>
  </si>
  <si>
    <t xml:space="preserve">● Stazione di ricarica per Bee-Bot e Blue-Bot. 
● Consente di ricaricare fino a 6 robot contemporaneamente.
●  I robot saranno carichi in poche ore garantendo un'autonomia di 4 ore per robot
● Adatto a riporre in sicurezza i robot acquistati
</t>
  </si>
  <si>
    <r>
      <t xml:space="preserve">LEGO® Education WeDo 2.0 - </t>
    </r>
    <r>
      <rPr>
        <b/>
        <sz val="10"/>
        <color theme="1"/>
        <rFont val="Arial"/>
        <family val="2"/>
      </rPr>
      <t>2 Students</t>
    </r>
  </si>
  <si>
    <r>
      <t xml:space="preserve">LEGO® Education Spike- </t>
    </r>
    <r>
      <rPr>
        <b/>
        <sz val="10"/>
        <color theme="1"/>
        <rFont val="Arial"/>
        <family val="2"/>
      </rPr>
      <t>2 Students</t>
    </r>
  </si>
  <si>
    <t>● Hardware facile da usare
● Linguaggio semplice di codifica basato su Scatch e Steam
● Hub programmabile multiporta
● Lezioni di base coinvolgenti per imparare a programmare
● Mattoncini LEGO inclusi per costruzioni personalizzate</t>
  </si>
  <si>
    <t>LEGO® Education Spike ESTENSIONE</t>
  </si>
  <si>
    <t>● Espansione LEGO Spike
● Contiene 603 elementi tra cui ruote più grandi, ingranaggi, sensore di colore e motore ad ampio raggio
● Incluse più di 10 lezioni aggiuntive su materie MINT
● Il SET è abbinabile a LEGO SPIKE SET BASE</t>
  </si>
  <si>
    <t>mini DRONE</t>
  </si>
  <si>
    <t xml:space="preserve">● Drone portatile e compatto con automia di volo di 30 minuti
● Supporta foto aeree da 12MP
● Video 4K DCI 2160p
● Gimbal motorizzato a 3 assi 
● Telecomando dedicato fino a 2Km di distanza
● Joypad intercambiali facilmente
● Scheda SD inclusa da 64GB 160/60
● Protezione eliche incluse
● Borsa e accessori inclusi
</t>
  </si>
  <si>
    <t>● Braccio robotico multifunzione All-in-one
● Stampa 3D
● Incisore laser
● Supporto per scrittura e disegno
● Supporta fino a 20 linguaggi di programmazione
● Programmabile graficamente con Blockly
● Software integrato con licenza perpetua
● Utile per imparare a programmare in ottica di produzione aziendale
● Controllabile tramite PC e dispositici mobili
● Inclusi nella confezione: ventosa,pinza,kit disegno,stampante 3D, laser
● Bluetooth e wifi compatibile</t>
  </si>
  <si>
    <t>Braccio Robotico Dobot STEM</t>
  </si>
  <si>
    <t>Braccio Robotico Dobot - Accessorio Nastro Trasportatore</t>
  </si>
  <si>
    <t>Braccio Robotico Dobot - Accessorio Rotatoia</t>
  </si>
  <si>
    <r>
      <t xml:space="preserve">● Nastro trasportatore per simulazioni di prouzione
● Incluso sensore di prossimità
● Incluso sensore di colori
● Possibilità di impostare diverse velocità
● Mattoncini colorati inclusi
● </t>
    </r>
    <r>
      <rPr>
        <u/>
        <sz val="10"/>
        <color theme="1"/>
        <rFont val="Arial"/>
        <family val="2"/>
      </rPr>
      <t xml:space="preserve">L'accessorio richiede il Braccio robotico Dobot </t>
    </r>
  </si>
  <si>
    <r>
      <t xml:space="preserve">● Rotaia di spostamento per ampliare lo spazio di lavoro del Dobot
● Lunghezza totale 1m
● Consente il pick-and-place su lunga distanza
● Utile per disegnare ed incidere su aree con raggio di maggiore azione
● </t>
    </r>
    <r>
      <rPr>
        <u/>
        <sz val="10"/>
        <color theme="1"/>
        <rFont val="Arial"/>
        <family val="2"/>
      </rPr>
      <t xml:space="preserve">L'accessorio richiede il Braccio robotico Dobot </t>
    </r>
  </si>
  <si>
    <t>Braccio Robotico Dobot - Accessorio Visual KIT</t>
  </si>
  <si>
    <r>
      <t xml:space="preserve">● Visual KIT che consente lo sviluppo di applicazioni industriali
● Riconoscimento ottico
● Analisi immagine
● Fotocamera industriale inclusa
● Sistema di calibrazione e illuminazione
● Consente la simulazione di algoritmi di AI e di automazione industriale
● Base fissa inclusa
● Cubi di legno colorati inclusi
● Accessori, utensili inclusi
● </t>
    </r>
    <r>
      <rPr>
        <u/>
        <sz val="10"/>
        <color theme="1"/>
        <rFont val="Arial"/>
        <family val="2"/>
      </rPr>
      <t>L'accessorio richiede il Braccio robotico Dobot</t>
    </r>
  </si>
  <si>
    <t>Robot Ranger</t>
  </si>
  <si>
    <t>● Schema madre basata su Arduino
● Sensori di luce, ultrasuoni, seguilinea, giroscopio, temperatura, suono
● Estensione fino a 10 interfacce per il collegamento di moduli elettronici aggiuntivi
● Versione bluetooth
● APP inclusa per la programmazione a blocchi
● Manuale per l'assemblaggio incluso
●  Telecomando incluso
● Software incluso</t>
  </si>
  <si>
    <t>Robot Mbot</t>
  </si>
  <si>
    <t>● Schema madre basata su Arduino
● Sensori di ultrasuoni, seguilinea
● Estensione fino a 4 interfacce per il collegamento di moduli elettronici aggiuntivi
● Versione bluetooth
● APP inclusa per la programmazione a blocchi
● Manuale per l'assemblaggio incluso
●  Telecomando incluso
● Software incluso</t>
  </si>
  <si>
    <t>Robot Ultimate</t>
  </si>
  <si>
    <t>● Schema madre basata su Arduino
● Possibilità di creare fino a 10 robot differenti
● Versione Bluetooth
● APP inclusa per la programazione a blocchi
● Supporta la programmazione Phyton per l'utilizzo con Raspberry
● Supporta Arduino IDE e Node JS
● Pinza robot inclusa
● Sensori di luce, ultrasuoni, seguilinea, giroscopio, temperatura, suono</t>
  </si>
  <si>
    <t>Accessorio Mbot / Ranger</t>
  </si>
  <si>
    <t>● Matrice LED 8X16
● Possibilità di animare il dorso del robot con messaggi personalizzati programmabili</t>
  </si>
  <si>
    <t>Accessorio interattivo Mbot</t>
  </si>
  <si>
    <t>● Espansione per robot Mbot con possibilità di creare fino a tre diversi modelli
● Robot inseguimento
● Robot lampada intelligente
● Robot Scorpion
● Contiene staffe ed accessori aggiuntivi, robot versione base non incluso</t>
  </si>
  <si>
    <t>Accessori sensori aggiuntivi Mbot / Ranger / Ultimate</t>
  </si>
  <si>
    <t xml:space="preserve">● 1 x sensore di luce me
● 1 x me sensore di movimento PIR
● 1 x sensore di temperatura Me - impermeabile
● 1 x LED RGB Me
● 1 display Me a 7 segmenti Me - Rosso
● 1 x Me Joystick
● 1 x me potenziometro
● 1 x adattatore RJ25
● 2 cavi RJ25 6P6C 
● 1 cavo RJ25 x 6P6C </t>
  </si>
  <si>
    <t>● Sensore segui-linea
● Sensore riconoscimento colore
● Sensore di prossimità
● App dedicata
● Modalità controllo remoto
● Luci e suoni "espressivi"
● Contenuti scaricabili dal sito
● Connessione Bluetooth *Device devo possedere ● Bluetooth 4.0
● 60 minuti di autonomia</t>
  </si>
  <si>
    <t>Robot Ozobot</t>
  </si>
  <si>
    <t>● APP integrata
● Riconoscimento vocale
● Coding a blocchi
● Attività di aritmetica e geometria incluse
● Compatibile con dispositivi mobili</t>
  </si>
  <si>
    <t>Robot Mind Designer</t>
  </si>
  <si>
    <t>Plezmo Inventor KIT</t>
  </si>
  <si>
    <t>Plezmo Inventor KIT - Espansione</t>
  </si>
  <si>
    <t xml:space="preserve">● 15 schede per la realizzazione di 12 diversi progetti, oltre ai consumabili necessari per realizzarli al meglio:
● 2 ruote in schiuma
● 1 ruota a sfera, elastici e supporti in biadesivo, sticker colorati.
● 1 Plezmo Inventory Kit è già incluso </t>
  </si>
  <si>
    <t xml:space="preserve">● Laptop basato su Rasperry Pi
● Schermo LCD 14"
● Risoluzione 1080p
● Trackpad 104*75 con control gesture
● Scheda SD inclusa
● Compatibile con speaker pitop2
● Porte USB per periferiche
● Porta Ethernet per la rete
</t>
  </si>
  <si>
    <t>Notebook Raspberry Pi</t>
  </si>
  <si>
    <t>KIT Sensori Arduino / Raspberry</t>
  </si>
  <si>
    <t>● Sensori compatibili con Arduino e Raspberry
● 37 sensori e moduli inclusi
● Estende le funzionalità delle schede
● Sensori e moduli compatibili con software ed IDE di programmazione</t>
  </si>
  <si>
    <t>PC Desktop Raspberry</t>
  </si>
  <si>
    <t>● PC Desktop basato su Raspberry
● RAM 4GB
● Scheda integrata nella tastiera, basta un collegamento al monitor per utilizzare il dispositivo
● Porta Ethernet
● Porte USB
● Cavo HDMI incluso
● Mouse incluso
● MicroSD inclusa
● Manuale d'uso ed esperienze</t>
  </si>
  <si>
    <t>Fotocamera panoramica 360° - ONE</t>
  </si>
  <si>
    <t>Fotocamera panoramica 360° - PRO</t>
  </si>
  <si>
    <t>● Registrazione audio a 360°
● Risoluzione video 4K
● Connettività WLAN,USB,Bluetooth
● Jack microfono
● Giroscopio a 3 assi
● Sensore di accelerazione a 3 assi
● Possibilità di registrare scene fino a 25min
● Elaborazione diretta con effetti inclusi
● Condivisione immagini e video a 360°
● Sistema di riproduzione remota</t>
  </si>
  <si>
    <t>● Registrazione audio a 360°
● Risoluzione video FULL HD
● Connettività WLAN,USB,Bluetooth
● Giroscopio a 3 assi
● Sensore di accelerazione a 3 assi
● Possibilità di registrare scene fino a 5min
● Elaborazione diretta con effetti inclusi
● Condivisione immagini e video a 360°
● Sistema di riproduzione remota</t>
  </si>
  <si>
    <r>
      <t xml:space="preserve">Visori Realtà Virtuale - </t>
    </r>
    <r>
      <rPr>
        <b/>
        <sz val="10"/>
        <color theme="1"/>
        <rFont val="Arial"/>
        <family val="2"/>
      </rPr>
      <t>KIT 8 PEZZI</t>
    </r>
  </si>
  <si>
    <r>
      <t xml:space="preserve">Visori Realtà Virtuale - </t>
    </r>
    <r>
      <rPr>
        <b/>
        <sz val="10"/>
        <color theme="1"/>
        <rFont val="Arial"/>
        <family val="2"/>
      </rPr>
      <t>KIT 4 PEZZI</t>
    </r>
  </si>
  <si>
    <r>
      <t xml:space="preserve">Num. Voci
</t>
    </r>
    <r>
      <rPr>
        <b/>
        <i/>
        <sz val="8"/>
        <color rgb="FFFF0000"/>
        <rFont val="Arial"/>
        <family val="2"/>
      </rPr>
      <t>inserire qui</t>
    </r>
  </si>
  <si>
    <t>Stampante 3D Doppio estrusore</t>
  </si>
  <si>
    <t>Stampante 3D Mono estrusore PRO</t>
  </si>
  <si>
    <t>Stampante 3D 3-in-1</t>
  </si>
  <si>
    <t>Scanner 3D PRO</t>
  </si>
  <si>
    <t>● Stampante 3D doppio estrusore
● Slot SD per scheda di memoria
● Superficie metallica riscaldata
● Porta frontale per messa in sicurezza durante la stampa
● Diametro guida di 10mm
● Compatibile con PLA,ABS,HIPS,PVA
● Risoluzione 0,1 - 0,2 mm
● Compatibile con tutti i sistemi operativi
● Software CURA incluso
● Struttura metallica</t>
  </si>
  <si>
    <t>● Stampante 3D mono estrusore
● Volume di stampa: 223 x 220 x 205mm
● Connettività di rete via Wi-Fi o Ethernet
● Controllo semplice grazie al touchscreen a colori da 2.4 pollici 
● Tecnologia di stampa Fused filament fabrication (FFF)
● Ventole di raffreddamento incluse
● Display touchscreen
● Protezione da remoto della stampante con monitoraggio in-print</t>
  </si>
  <si>
    <t>● Stampante 3D mono estrusore
● Struttura completamente in metallo
● 3 testine intercambiabili
● Stampa
● Incisione laser
● Taglio CNC
● Piano riscaldato
● Controllo display touchscreen</t>
  </si>
  <si>
    <t>● Scanner 3D con scansione rapida
● Precisione di 0,1 mm
● Supporta sistemi operativi Windows e iOS
● Riponibile nel suo contenitore salvaspazio
● Software incluso con licenza perpetua
● Porte USB incluse
● HD CMOS seonsore
● Sistema di autocalibrazione</t>
  </si>
  <si>
    <t>● Scanner professionale con autoscan
● Precisione di 0,1 mm
● Supporta sistemi operativi Windows e iOS
● Sistema di autocalibrazione
● Software incluso con licenza perpetua
● Scansione in 8 sec
● Condivisione progetti tramite Cloud dedicato
● Compatibile con tutti i formati 3D</t>
  </si>
  <si>
    <r>
      <t xml:space="preserve">Filamenti stampante 3D </t>
    </r>
    <r>
      <rPr>
        <b/>
        <sz val="10"/>
        <color theme="1"/>
        <rFont val="Arial"/>
        <family val="2"/>
      </rPr>
      <t>PLA</t>
    </r>
  </si>
  <si>
    <r>
      <t xml:space="preserve">Filamenti stampante 3D </t>
    </r>
    <r>
      <rPr>
        <b/>
        <sz val="10"/>
        <color theme="1"/>
        <rFont val="Arial"/>
        <family val="2"/>
      </rPr>
      <t>ABS</t>
    </r>
  </si>
  <si>
    <t>● Filamento plastica PLA
● Compatibile con tutte le stampanti
● Varie colorazioni disponibili
● 750g</t>
  </si>
  <si>
    <t>● Filamento plastica ABS
● Compatibile con tutte le stampanti
● Varie colorazioni disponibili
● 750g</t>
  </si>
  <si>
    <t>● Filamento plastica PLA
● Compatibile con tutte le stampanti
● Varie colorazioni disponibili
● 300g</t>
  </si>
  <si>
    <t>● Filamento plastica ABS
● Compatibile con tutte le stampanti
● Varie colorazioni disponibili
● 300g</t>
  </si>
  <si>
    <r>
      <t xml:space="preserve">● Dispositivi di VR stand-alone
● Hub di ricarica USB incluso
● Portale Cloud con contenuti di realtà aumentata e realtà virtuale
● Display 5,5"
● Sensore di luce, giroscopio, bussola elettronica, sensore di prossimità
● </t>
    </r>
    <r>
      <rPr>
        <u/>
        <sz val="10"/>
        <color theme="1"/>
        <rFont val="Arial"/>
        <family val="2"/>
      </rPr>
      <t>Da abbinare il software dedicato presente in sotware &amp; app</t>
    </r>
  </si>
  <si>
    <r>
      <t xml:space="preserve">● 8 Plezmo Elements (2 motori, 1 sensore di colore, 1 sensore di distanza, 1 sensore di movimento, 1 LED multicolore, 1 display, 1 speaker), 1 base di ricarica, 8 supporti magnetici per Plezmo Elements per il loro utilizzo all’interno dei progetti (adattatore per mattoncini Lego, per wearable, per velcro, ecc.)
● 1 Story Kit (15 schede per la costruzione di 12 diversi progetti, 2 ruote in schiuma, 1 ruota a sfera, elastici e supporti in biadesivo, sticker colorati)
● 1 licenza perpetua Plezmo EDU Software License per l’uso della Plezmo App
● 1 dongle Bluetooth USB, l’accesso gratuito alla community (più di 100 ore di lezioni con Plezmo)
● </t>
    </r>
    <r>
      <rPr>
        <u/>
        <sz val="10"/>
        <color theme="1"/>
        <rFont val="Arial"/>
        <family val="2"/>
      </rPr>
      <t>Espansione software disponibile in software &amp; app stem</t>
    </r>
  </si>
  <si>
    <t>Software CLASS VR</t>
  </si>
  <si>
    <t>Software Plezmo</t>
  </si>
  <si>
    <t xml:space="preserve">● Software compatibile con visori ClassVR
● Raccoglie oltre 1000 contenuti didattici di realtà aumentata e realtà virtuale
● Possibilità di creazione, modifica e condivisione delle risorse
● Piani didattici inclusi
● Software multilingua
● Controlli di riproduzione per commentare in live la produzione e la creazione
● Punti di interesse dinamici POI per concentare l'esperienza VR/AR
● Funzione rilevamento: con il software è possibile mappare la vista di chi indossa il dispositivo per un'esperienza full immersion
● Visualizzazione auricolare in tempo reale
● Blocco attività per la messa a fuoco, pressione dei pulsanti e gesti sono controllabili dal docente
● Manuale d'uso e pack lezioni per docenti </t>
  </si>
  <si>
    <t>● Software Plezmo che estende la funzionalità dell'APP inclusa nel KIT Inventor
● Emulazione e verifica del codice senza avere necessariamente il KIT
● Condivisione di risorse e progetti tra studenti creatori
● Consente di connettere fino a 15 progetti Elements su qualsiasi computer
● Adattatore wireless incluso</t>
  </si>
  <si>
    <t>DISPOSITIVI &amp; SOFTWARE</t>
  </si>
  <si>
    <t>● Processore Intel Core i3
● RAM 4 GB
● SSD 256GB
● Sistema Operativo Windows 10
● Display 15,6"" - HD
● Scheda video integrata
● Wireless/LAN integrati
● Connettori USB 3.0</t>
  </si>
  <si>
    <t>● Processore Intel Core i5
● RAM 4 GB
● SSD 256GB
● Sistema Operativo Windows 10
● Display 15,6"" - HD
● Scheda video integrata
● Wireless/LAN integrati
● Connettori USB 3.0</t>
  </si>
  <si>
    <t xml:space="preserve">Tablet </t>
  </si>
  <si>
    <t>● Display 10,1"
● Risoluzione FullHD
● CPU 1,6Ghz, 8 cores
● RAM 4GB
● Risoluzione 1920x1200
● Sistema operativo Andorid
● Camera frontale 5MP
● Camera posteriore 8MP
● Connettività WiFi - 4G
● Bluetooth, G-sensor, USB
● Incluso software e account CODE.ORG lato studente o docente con lezioni e corsi inclusi (versione IT+ENG)
● Custodia inclusa</t>
  </si>
  <si>
    <r>
      <t xml:space="preserve">● Programmazione innovativa con pipecoding a blocchi
● Verifica del flusso di lavoro mediante tubi di flusso
● Focus specifico per matematica geometria e geografia
● Attività incluse divise per unità didattiche
● Attività didattiche ausiliari BES incluse
● </t>
    </r>
    <r>
      <rPr>
        <b/>
        <sz val="10"/>
        <color theme="1"/>
        <rFont val="Arial"/>
        <family val="2"/>
      </rPr>
      <t>Licenza di tipo DOCENTE per LIM e MONITOR INTERATTIVI
● Adatto a Scuola Secondaria</t>
    </r>
    <r>
      <rPr>
        <sz val="10"/>
        <color theme="1"/>
        <rFont val="Arial"/>
        <family val="2"/>
      </rPr>
      <t xml:space="preserve">
</t>
    </r>
  </si>
  <si>
    <r>
      <t xml:space="preserve">● Programmazione innovativa con pipecoding a blocchi
● Verifica del flusso di lavoro mediante tubi di flusso
● Focus specifico per matematica geometria e geografia
● Attività incluse divise per unità didattiche
● Attività didattiche ausiliari BES incluse
● </t>
    </r>
    <r>
      <rPr>
        <b/>
        <sz val="10"/>
        <color theme="1"/>
        <rFont val="Arial"/>
        <family val="2"/>
      </rPr>
      <t>Licenza di tipo CLASS PACK con 1 licenza docente + 28 licenze studente
● Adatto a Scuola Secondaria</t>
    </r>
  </si>
  <si>
    <r>
      <t>● Programmazione innovativa con pipecoding a blocchi
● Verifica del flusso di lavoro mediante tubi di flusso
● Focus specifico per matematica geometria e geografia
● Attività incluse divise per unità didattiche
● Attività didattiche ausiliari BES incluse
●</t>
    </r>
    <r>
      <rPr>
        <u/>
        <sz val="10"/>
        <color theme="1"/>
        <rFont val="Arial"/>
        <family val="2"/>
      </rPr>
      <t xml:space="preserve"> Libreria JAVA inclusa per programmazione avanzata</t>
    </r>
    <r>
      <rPr>
        <sz val="10"/>
        <color theme="1"/>
        <rFont val="Arial"/>
        <family val="2"/>
      </rPr>
      <t xml:space="preserve">
● </t>
    </r>
    <r>
      <rPr>
        <b/>
        <sz val="10"/>
        <color theme="1"/>
        <rFont val="Arial"/>
        <family val="2"/>
      </rPr>
      <t>Licenza di tipo DOCENTE per LIM e MONITOR INTERATTIVI
● Adatto a Scuola Secondaria</t>
    </r>
  </si>
  <si>
    <r>
      <t xml:space="preserve">● Programmazione innovativa con pipecoding a blocchi
● Verifica del flusso di lavoro mediante tubi di flusso
● Focus specifico per matematica geometria e geografia
● Attività incluse divise per unità didattiche
● Attività didattiche ausiliari BES incluse
● Libreria JAVA inclusa per programmazione avanzata
● </t>
    </r>
    <r>
      <rPr>
        <b/>
        <sz val="10"/>
        <color theme="1"/>
        <rFont val="Arial"/>
        <family val="2"/>
      </rPr>
      <t>Licenza di tipo CLASS PACK con 1 licenza docente + 28 licenze studente
● Adatto a Scuola Secondaria</t>
    </r>
  </si>
  <si>
    <r>
      <t xml:space="preserve">● Programmazione innovativa con pipecoding a blocchi
● Verifica del flusso di lavoro mediante tubi di flusso
● Incluse attività didattiche per l'utilizzo di BeeBot
● </t>
    </r>
    <r>
      <rPr>
        <b/>
        <sz val="10"/>
        <color theme="1"/>
        <rFont val="Arial"/>
        <family val="2"/>
      </rPr>
      <t>Licenza di tipo DOCENTE per LIM e MONITOR INTERATTIVI</t>
    </r>
  </si>
  <si>
    <t>Software di programmazione - BeeBOT</t>
  </si>
  <si>
    <t>Software di programmazione - PRO</t>
  </si>
  <si>
    <t>Software di programmazione - JUNIOR</t>
  </si>
  <si>
    <t>PC OPS</t>
  </si>
  <si>
    <t>● CPU i5
● SSD 256GB
● RAM 8GB
●  Sistema Operativo WIN 10 PRO Edu
● Wireless incluso
● Iscrizione gratuita a CODE.ORG</t>
  </si>
  <si>
    <r>
      <t xml:space="preserve">● Display 65"
● Risoluzione 4K 3840*2160
● Contrasto 1200:1
● Luminosità 350 cd/m2
● sistema Array microfono incluso almeno 8m di raggio
● Alta performace di scrittura ad 1mm di accuratezza
● Wireless Miracast per condivisione schermi a 2,4G e 5G
● Funzione Hotspot-Router integrato
● Sistema scan-to-code integrato per la condivisione dei contenuti
● 20 tocchi simultanei
● Display con fast boot in 0,09 secondi
● </t>
    </r>
    <r>
      <rPr>
        <b/>
        <sz val="10"/>
        <color theme="1"/>
        <rFont val="Arial"/>
        <family val="2"/>
      </rPr>
      <t xml:space="preserve">Webcam 8MP integrata nella cornice
● </t>
    </r>
    <r>
      <rPr>
        <sz val="10"/>
        <color theme="1"/>
        <rFont val="Arial"/>
        <family val="2"/>
      </rPr>
      <t xml:space="preserve">Sistema speaker surround 2.1
SISTEMA OPERATIVO INCLUSO
● Android 8
● RAM 4GB
</t>
    </r>
    <r>
      <rPr>
        <sz val="10"/>
        <color theme="1"/>
        <rFont val="Arial"/>
        <family val="2"/>
      </rPr>
      <t xml:space="preserve">● Memoria di massa 32GB
● Bluetooth 4.0
● </t>
    </r>
    <r>
      <rPr>
        <b/>
        <u/>
        <sz val="10"/>
        <color theme="1"/>
        <rFont val="Arial"/>
        <family val="2"/>
      </rPr>
      <t>Google Play Store e Google Services inclusi per il download e l'utilizzo di app ufficiali</t>
    </r>
    <r>
      <rPr>
        <sz val="10"/>
        <color theme="1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Versione Windows con aggiunta di PC OPS</t>
    </r>
  </si>
  <si>
    <r>
      <t>Monitor interattivo 65" con Webcam -</t>
    </r>
    <r>
      <rPr>
        <b/>
        <sz val="10"/>
        <color rgb="FFFF0000"/>
        <rFont val="Arial"/>
        <family val="2"/>
      </rPr>
      <t xml:space="preserve"> NEW!</t>
    </r>
  </si>
  <si>
    <t>inserisci % di spese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</si>
</sst>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€&quot;\ #,##0.00"/>
    <numFmt numFmtId="165" formatCode="_-&quot;€&quot;\ * #,##0.00_-;\-&quot;€&quot;\ * #,##0.00_-;_-&quot;€&quot;\ * &quot;-&quot;??_-;_-@"/>
    <numFmt numFmtId="166" formatCode="&quot;€&quot;\ #,##0.00;[Red]\-&quot;€&quot;\ #,##0.00"/>
    <numFmt numFmtId="167" formatCode="0.0%"/>
  </numFmts>
  <fonts count="71" x14ac:knownFonts="1">
    <font>
      <sz val="11"/>
      <color theme="1"/>
      <name val="Arial"/>
    </font>
    <font>
      <sz val="11"/>
      <color theme="1"/>
      <name val="Calibri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8"/>
      <color theme="1"/>
      <name val="Arial"/>
      <family val="2"/>
    </font>
    <font>
      <b/>
      <i/>
      <sz val="20"/>
      <color rgb="FF0070C0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</font>
    <font>
      <b/>
      <u/>
      <sz val="24"/>
      <color rgb="FFFF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Arial"/>
      <family val="2"/>
    </font>
    <font>
      <b/>
      <u/>
      <sz val="11"/>
      <color theme="10"/>
      <name val="Arial"/>
      <family val="2"/>
    </font>
    <font>
      <b/>
      <sz val="20"/>
      <color theme="1"/>
      <name val="Calibri"/>
      <family val="2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u/>
      <sz val="16"/>
      <color theme="10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6"/>
      <color rgb="FFFF0000"/>
      <name val="Arial"/>
      <family val="2"/>
    </font>
    <font>
      <b/>
      <sz val="8"/>
      <color theme="0"/>
      <name val="Arial"/>
      <family val="2"/>
    </font>
    <font>
      <b/>
      <sz val="48"/>
      <color theme="1"/>
      <name val="Calibri"/>
      <family val="2"/>
    </font>
    <font>
      <sz val="12"/>
      <color theme="1"/>
      <name val="Calibri"/>
      <family val="2"/>
    </font>
    <font>
      <b/>
      <sz val="24"/>
      <color rgb="FF0070C0"/>
      <name val="Arial"/>
      <family val="2"/>
    </font>
    <font>
      <b/>
      <sz val="12"/>
      <color theme="0"/>
      <name val="Calibri"/>
      <family val="2"/>
    </font>
    <font>
      <b/>
      <sz val="14"/>
      <color theme="1"/>
      <name val="Calibri"/>
      <family val="2"/>
    </font>
    <font>
      <b/>
      <sz val="18"/>
      <color rgb="FFFF0000"/>
      <name val="Calibri"/>
      <family val="2"/>
    </font>
    <font>
      <b/>
      <sz val="16"/>
      <color theme="1"/>
      <name val="Calibri"/>
      <family val="2"/>
    </font>
    <font>
      <b/>
      <i/>
      <sz val="12"/>
      <color theme="1"/>
      <name val="Calibri"/>
      <family val="2"/>
    </font>
    <font>
      <b/>
      <sz val="12"/>
      <color rgb="FF0070C0"/>
      <name val="Calibri"/>
      <family val="2"/>
    </font>
    <font>
      <b/>
      <sz val="22"/>
      <color theme="1"/>
      <name val="Calibri"/>
      <family val="2"/>
    </font>
    <font>
      <b/>
      <sz val="20"/>
      <color rgb="FF002060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0"/>
      <color theme="1"/>
      <name val="Arial"/>
      <family val="2"/>
    </font>
    <font>
      <u/>
      <sz val="16"/>
      <color theme="10"/>
      <name val="Arial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Calibri"/>
      <family val="2"/>
    </font>
    <font>
      <u/>
      <sz val="12"/>
      <color theme="10"/>
      <name val="Calibri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20"/>
      <color rgb="FFFF0000"/>
      <name val="Arial"/>
      <family val="2"/>
    </font>
    <font>
      <sz val="10"/>
      <color theme="1"/>
      <name val="Calibri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  <font>
      <sz val="20"/>
      <name val="Arial"/>
      <family val="2"/>
    </font>
    <font>
      <b/>
      <sz val="11"/>
      <color theme="1"/>
      <name val="Arial"/>
      <family val="2"/>
    </font>
    <font>
      <b/>
      <sz val="8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"/>
      <name val="Arial"/>
      <family val="2"/>
    </font>
    <font>
      <sz val="8"/>
      <name val="Arial"/>
      <family val="2"/>
    </font>
    <font>
      <b/>
      <sz val="14"/>
      <color theme="1"/>
      <name val="Calibri"/>
      <family val="2"/>
    </font>
    <font>
      <sz val="14"/>
      <name val="Arial"/>
      <family val="2"/>
    </font>
    <font>
      <b/>
      <u/>
      <sz val="10"/>
      <color theme="1"/>
      <name val="Arial"/>
      <family val="2"/>
    </font>
    <font>
      <b/>
      <u/>
      <sz val="14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rgb="FFB8CCE4"/>
        <bgColor rgb="FFB8CCE4"/>
      </patternFill>
    </fill>
    <fill>
      <patternFill patternType="solid">
        <fgColor rgb="FFD8D8D8"/>
        <bgColor rgb="FFD8D8D8"/>
      </patternFill>
    </fill>
    <fill>
      <patternFill patternType="solid">
        <fgColor rgb="FF7030A0"/>
        <bgColor rgb="FF7030A0"/>
      </patternFill>
    </fill>
    <fill>
      <patternFill patternType="solid">
        <fgColor rgb="FF548DD4"/>
        <bgColor rgb="FF548DD4"/>
      </patternFill>
    </fill>
    <fill>
      <patternFill patternType="solid">
        <fgColor rgb="FF00B050"/>
        <bgColor rgb="FF00B050"/>
      </patternFill>
    </fill>
    <fill>
      <patternFill patternType="solid">
        <fgColor rgb="FF953734"/>
        <bgColor rgb="FF953734"/>
      </patternFill>
    </fill>
    <fill>
      <patternFill patternType="solid">
        <fgColor rgb="FF002060"/>
        <bgColor rgb="FF7030A0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rgb="FFC6D9F0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66"/>
        <bgColor rgb="FFC6D9F0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207">
    <xf numFmtId="0" fontId="0" fillId="0" borderId="0" xfId="0" applyFont="1" applyAlignment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9" fillId="0" borderId="0" xfId="0" applyFont="1"/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6" fillId="0" borderId="0" xfId="0" applyFont="1"/>
    <xf numFmtId="0" fontId="17" fillId="0" borderId="0" xfId="0" applyFont="1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0" fontId="22" fillId="2" borderId="6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 wrapText="1"/>
    </xf>
    <xf numFmtId="165" fontId="23" fillId="0" borderId="6" xfId="0" applyNumberFormat="1" applyFont="1" applyBorder="1" applyAlignment="1">
      <alignment horizontal="right" vertical="center" wrapText="1"/>
    </xf>
    <xf numFmtId="0" fontId="24" fillId="0" borderId="0" xfId="0" applyFont="1" applyAlignment="1">
      <alignment wrapText="1"/>
    </xf>
    <xf numFmtId="0" fontId="6" fillId="2" borderId="10" xfId="0" applyFont="1" applyFill="1" applyBorder="1" applyAlignment="1">
      <alignment horizontal="center" vertical="center" wrapText="1"/>
    </xf>
    <xf numFmtId="165" fontId="23" fillId="0" borderId="6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6" fontId="23" fillId="0" borderId="6" xfId="0" applyNumberFormat="1" applyFont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right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164" fontId="27" fillId="0" borderId="0" xfId="0" applyNumberFormat="1" applyFont="1" applyAlignment="1">
      <alignment vertical="center" wrapText="1"/>
    </xf>
    <xf numFmtId="0" fontId="30" fillId="0" borderId="0" xfId="0" applyFont="1" applyAlignment="1">
      <alignment vertical="center"/>
    </xf>
    <xf numFmtId="165" fontId="34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2" fillId="0" borderId="24" xfId="0" applyFont="1" applyBorder="1"/>
    <xf numFmtId="164" fontId="12" fillId="4" borderId="6" xfId="0" applyNumberFormat="1" applyFont="1" applyFill="1" applyBorder="1" applyAlignment="1">
      <alignment horizontal="right" vertical="center"/>
    </xf>
    <xf numFmtId="164" fontId="12" fillId="0" borderId="0" xfId="0" applyNumberFormat="1" applyFont="1" applyAlignment="1">
      <alignment vertical="center"/>
    </xf>
    <xf numFmtId="167" fontId="30" fillId="0" borderId="25" xfId="0" applyNumberFormat="1" applyFont="1" applyBorder="1" applyAlignment="1">
      <alignment vertical="center"/>
    </xf>
    <xf numFmtId="0" fontId="1" fillId="0" borderId="0" xfId="0" applyFont="1" applyAlignment="1">
      <alignment wrapText="1"/>
    </xf>
    <xf numFmtId="0" fontId="12" fillId="0" borderId="0" xfId="0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vertical="center"/>
    </xf>
    <xf numFmtId="0" fontId="30" fillId="0" borderId="0" xfId="0" applyFont="1" applyAlignment="1">
      <alignment vertical="center" wrapText="1"/>
    </xf>
    <xf numFmtId="0" fontId="30" fillId="0" borderId="15" xfId="0" applyFont="1" applyBorder="1" applyAlignment="1">
      <alignment vertical="top" wrapText="1"/>
    </xf>
    <xf numFmtId="0" fontId="30" fillId="0" borderId="0" xfId="0" applyFont="1" applyAlignment="1">
      <alignment vertical="top" wrapText="1"/>
    </xf>
    <xf numFmtId="0" fontId="0" fillId="0" borderId="0" xfId="0" applyFont="1" applyAlignment="1"/>
    <xf numFmtId="0" fontId="25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horizontal="left"/>
    </xf>
    <xf numFmtId="0" fontId="2" fillId="0" borderId="15" xfId="0" applyFont="1" applyFill="1" applyBorder="1" applyAlignment="1"/>
    <xf numFmtId="0" fontId="2" fillId="0" borderId="0" xfId="0" applyFont="1" applyFill="1" applyBorder="1" applyAlignment="1"/>
    <xf numFmtId="0" fontId="12" fillId="0" borderId="15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/>
    </xf>
    <xf numFmtId="164" fontId="30" fillId="0" borderId="12" xfId="0" applyNumberFormat="1" applyFont="1" applyBorder="1" applyAlignment="1">
      <alignment horizontal="right" vertical="center"/>
    </xf>
    <xf numFmtId="9" fontId="30" fillId="0" borderId="14" xfId="0" applyNumberFormat="1" applyFont="1" applyBorder="1" applyAlignment="1">
      <alignment horizontal="left" vertical="center"/>
    </xf>
    <xf numFmtId="164" fontId="30" fillId="4" borderId="1" xfId="0" applyNumberFormat="1" applyFont="1" applyFill="1" applyBorder="1" applyAlignment="1">
      <alignment horizontal="right" vertical="center"/>
    </xf>
    <xf numFmtId="9" fontId="30" fillId="4" borderId="10" xfId="0" applyNumberFormat="1" applyFont="1" applyFill="1" applyBorder="1" applyAlignment="1">
      <alignment horizontal="left" vertical="center"/>
    </xf>
    <xf numFmtId="167" fontId="30" fillId="4" borderId="6" xfId="0" applyNumberFormat="1" applyFont="1" applyFill="1" applyBorder="1" applyAlignment="1">
      <alignment horizontal="right" vertical="center"/>
    </xf>
    <xf numFmtId="0" fontId="52" fillId="0" borderId="0" xfId="0" applyFont="1" applyAlignment="1">
      <alignment horizontal="left"/>
    </xf>
    <xf numFmtId="0" fontId="56" fillId="12" borderId="0" xfId="0" applyFont="1" applyFill="1" applyAlignment="1">
      <alignment vertical="center" wrapText="1"/>
    </xf>
    <xf numFmtId="0" fontId="57" fillId="0" borderId="27" xfId="0" applyFont="1" applyBorder="1" applyAlignment="1">
      <alignment horizontal="left" vertical="center" wrapText="1"/>
    </xf>
    <xf numFmtId="0" fontId="57" fillId="0" borderId="30" xfId="0" applyFont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3" fillId="11" borderId="6" xfId="0" applyFont="1" applyFill="1" applyBorder="1" applyAlignment="1">
      <alignment horizontal="right" vertical="center" wrapText="1"/>
    </xf>
    <xf numFmtId="0" fontId="23" fillId="11" borderId="11" xfId="0" applyFont="1" applyFill="1" applyBorder="1" applyAlignment="1">
      <alignment horizontal="right" vertical="center" wrapText="1"/>
    </xf>
    <xf numFmtId="0" fontId="61" fillId="11" borderId="6" xfId="0" applyFont="1" applyFill="1" applyBorder="1" applyAlignment="1">
      <alignment horizontal="center" vertical="center" wrapText="1"/>
    </xf>
    <xf numFmtId="0" fontId="2" fillId="0" borderId="10" xfId="0" applyFont="1" applyBorder="1"/>
    <xf numFmtId="0" fontId="63" fillId="0" borderId="6" xfId="0" applyFont="1" applyBorder="1" applyAlignment="1">
      <alignment horizontal="left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left" vertical="center" wrapText="1"/>
    </xf>
    <xf numFmtId="0" fontId="63" fillId="0" borderId="6" xfId="0" applyFont="1" applyBorder="1" applyAlignment="1">
      <alignment vertical="center" wrapText="1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63" fillId="0" borderId="0" xfId="0" applyFont="1" applyAlignment="1">
      <alignment vertical="center" wrapText="1"/>
    </xf>
    <xf numFmtId="0" fontId="0" fillId="0" borderId="0" xfId="0" applyFont="1" applyAlignment="1"/>
    <xf numFmtId="165" fontId="1" fillId="0" borderId="0" xfId="0" applyNumberFormat="1" applyFont="1"/>
    <xf numFmtId="0" fontId="11" fillId="0" borderId="6" xfId="0" applyFont="1" applyBorder="1" applyAlignment="1">
      <alignment vertical="center" wrapText="1"/>
    </xf>
    <xf numFmtId="165" fontId="0" fillId="0" borderId="0" xfId="0" applyNumberFormat="1" applyFont="1" applyAlignment="1"/>
    <xf numFmtId="165" fontId="23" fillId="0" borderId="13" xfId="0" applyNumberFormat="1" applyFont="1" applyFill="1" applyBorder="1" applyAlignment="1">
      <alignment horizontal="right" vertical="center" wrapText="1"/>
    </xf>
    <xf numFmtId="165" fontId="23" fillId="0" borderId="0" xfId="0" applyNumberFormat="1" applyFont="1" applyBorder="1" applyAlignment="1">
      <alignment horizontal="right" vertical="center" wrapText="1"/>
    </xf>
    <xf numFmtId="0" fontId="2" fillId="0" borderId="15" xfId="0" applyFont="1" applyBorder="1" applyAlignment="1"/>
    <xf numFmtId="0" fontId="52" fillId="0" borderId="0" xfId="0" applyFont="1" applyAlignment="1">
      <alignment horizontal="left"/>
    </xf>
    <xf numFmtId="0" fontId="53" fillId="0" borderId="0" xfId="0" applyFont="1" applyAlignment="1"/>
    <xf numFmtId="0" fontId="18" fillId="0" borderId="0" xfId="0" applyFont="1" applyAlignment="1">
      <alignment horizontal="center" vertical="top"/>
    </xf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55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70" fillId="0" borderId="4" xfId="1" quotePrefix="1" applyFont="1" applyBorder="1" applyAlignment="1">
      <alignment horizontal="center" vertical="center"/>
    </xf>
    <xf numFmtId="0" fontId="70" fillId="0" borderId="5" xfId="1" applyFont="1" applyBorder="1"/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59" fillId="0" borderId="2" xfId="0" applyFont="1" applyBorder="1"/>
    <xf numFmtId="0" fontId="59" fillId="0" borderId="3" xfId="0" applyFont="1" applyBorder="1"/>
    <xf numFmtId="0" fontId="54" fillId="0" borderId="28" xfId="0" applyFont="1" applyBorder="1" applyAlignment="1">
      <alignment horizontal="left" vertical="center" wrapText="1"/>
    </xf>
    <xf numFmtId="0" fontId="54" fillId="0" borderId="29" xfId="0" applyFont="1" applyBorder="1" applyAlignment="1">
      <alignment horizontal="left" vertical="center" wrapText="1"/>
    </xf>
    <xf numFmtId="0" fontId="54" fillId="0" borderId="31" xfId="0" applyFont="1" applyBorder="1" applyAlignment="1">
      <alignment horizontal="left" vertical="center" wrapText="1"/>
    </xf>
    <xf numFmtId="0" fontId="54" fillId="0" borderId="32" xfId="0" applyFont="1" applyBorder="1" applyAlignment="1">
      <alignment horizontal="left" vertical="center" wrapText="1"/>
    </xf>
    <xf numFmtId="0" fontId="60" fillId="2" borderId="33" xfId="0" applyFont="1" applyFill="1" applyBorder="1" applyAlignment="1">
      <alignment horizontal="center" vertical="center" wrapText="1"/>
    </xf>
    <xf numFmtId="0" fontId="60" fillId="2" borderId="34" xfId="0" applyFont="1" applyFill="1" applyBorder="1" applyAlignment="1">
      <alignment horizontal="center" vertical="center" wrapText="1"/>
    </xf>
    <xf numFmtId="0" fontId="60" fillId="2" borderId="35" xfId="0" applyFont="1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 wrapText="1"/>
    </xf>
    <xf numFmtId="0" fontId="49" fillId="2" borderId="7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9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65" fontId="34" fillId="0" borderId="12" xfId="0" applyNumberFormat="1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65" fontId="33" fillId="0" borderId="12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9" fillId="13" borderId="15" xfId="0" applyNumberFormat="1" applyFont="1" applyFill="1" applyBorder="1" applyAlignment="1">
      <alignment horizontal="center" vertical="center" wrapText="1"/>
    </xf>
    <xf numFmtId="165" fontId="9" fillId="13" borderId="0" xfId="0" applyNumberFormat="1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/>
    </xf>
    <xf numFmtId="0" fontId="46" fillId="0" borderId="12" xfId="0" applyFont="1" applyBorder="1" applyAlignment="1">
      <alignment horizontal="left" vertical="top" wrapText="1"/>
    </xf>
    <xf numFmtId="164" fontId="34" fillId="0" borderId="0" xfId="0" applyNumberFormat="1" applyFont="1" applyAlignment="1">
      <alignment horizontal="center" vertical="center"/>
    </xf>
    <xf numFmtId="165" fontId="39" fillId="4" borderId="1" xfId="0" applyNumberFormat="1" applyFont="1" applyFill="1" applyBorder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0" fontId="46" fillId="0" borderId="12" xfId="0" applyFont="1" applyBorder="1" applyAlignment="1">
      <alignment horizontal="left" vertical="center" wrapText="1"/>
    </xf>
    <xf numFmtId="0" fontId="46" fillId="4" borderId="1" xfId="0" applyFont="1" applyFill="1" applyBorder="1" applyAlignment="1">
      <alignment horizontal="left" vertical="center" wrapText="1"/>
    </xf>
    <xf numFmtId="0" fontId="2" fillId="0" borderId="24" xfId="0" applyFont="1" applyBorder="1"/>
    <xf numFmtId="0" fontId="38" fillId="0" borderId="1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8" fillId="0" borderId="12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/>
    </xf>
    <xf numFmtId="164" fontId="12" fillId="4" borderId="1" xfId="0" applyNumberFormat="1" applyFont="1" applyFill="1" applyBorder="1" applyAlignment="1">
      <alignment horizontal="center" vertical="center" wrapText="1"/>
    </xf>
    <xf numFmtId="165" fontId="12" fillId="14" borderId="12" xfId="0" applyNumberFormat="1" applyFont="1" applyFill="1" applyBorder="1" applyAlignment="1">
      <alignment horizontal="right" vertical="center"/>
    </xf>
    <xf numFmtId="0" fontId="2" fillId="13" borderId="14" xfId="0" applyFont="1" applyFill="1" applyBorder="1"/>
    <xf numFmtId="165" fontId="37" fillId="4" borderId="1" xfId="0" applyNumberFormat="1" applyFont="1" applyFill="1" applyBorder="1" applyAlignment="1">
      <alignment horizontal="right" vertical="center"/>
    </xf>
    <xf numFmtId="0" fontId="2" fillId="0" borderId="10" xfId="0" applyFont="1" applyBorder="1"/>
    <xf numFmtId="0" fontId="51" fillId="4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164" fontId="31" fillId="4" borderId="20" xfId="0" applyNumberFormat="1" applyFont="1" applyFill="1" applyBorder="1" applyAlignment="1">
      <alignment horizontal="center" vertical="center" wrapText="1"/>
    </xf>
    <xf numFmtId="0" fontId="50" fillId="13" borderId="26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/>
    <xf numFmtId="0" fontId="44" fillId="5" borderId="12" xfId="0" applyFont="1" applyFill="1" applyBorder="1" applyAlignment="1">
      <alignment horizontal="center" vertical="center" wrapText="1"/>
    </xf>
    <xf numFmtId="0" fontId="51" fillId="4" borderId="1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 vertical="center"/>
    </xf>
    <xf numFmtId="0" fontId="44" fillId="8" borderId="12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32" fillId="0" borderId="15" xfId="0" applyFont="1" applyFill="1" applyBorder="1" applyAlignment="1">
      <alignment horizontal="center" vertical="top"/>
    </xf>
    <xf numFmtId="165" fontId="67" fillId="0" borderId="12" xfId="0" applyNumberFormat="1" applyFont="1" applyBorder="1" applyAlignment="1">
      <alignment horizontal="center" vertical="center" wrapText="1"/>
    </xf>
    <xf numFmtId="0" fontId="68" fillId="0" borderId="13" xfId="0" applyFont="1" applyBorder="1"/>
    <xf numFmtId="0" fontId="68" fillId="0" borderId="14" xfId="0" applyFont="1" applyBorder="1"/>
    <xf numFmtId="0" fontId="68" fillId="0" borderId="15" xfId="0" applyFont="1" applyBorder="1"/>
    <xf numFmtId="0" fontId="54" fillId="0" borderId="0" xfId="0" applyFont="1" applyAlignment="1"/>
    <xf numFmtId="0" fontId="68" fillId="0" borderId="16" xfId="0" applyFont="1" applyBorder="1"/>
    <xf numFmtId="0" fontId="68" fillId="0" borderId="17" xfId="0" applyFont="1" applyBorder="1"/>
    <xf numFmtId="0" fontId="68" fillId="0" borderId="18" xfId="0" applyFont="1" applyBorder="1"/>
    <xf numFmtId="0" fontId="68" fillId="0" borderId="19" xfId="0" applyFont="1" applyBorder="1"/>
    <xf numFmtId="0" fontId="2" fillId="0" borderId="0" xfId="0" applyFont="1" applyBorder="1"/>
    <xf numFmtId="165" fontId="33" fillId="0" borderId="15" xfId="0" applyNumberFormat="1" applyFont="1" applyFill="1" applyBorder="1" applyAlignment="1">
      <alignment horizontal="center" vertical="center"/>
    </xf>
    <xf numFmtId="0" fontId="2" fillId="0" borderId="15" xfId="0" applyFont="1" applyFill="1" applyBorder="1"/>
    <xf numFmtId="0" fontId="0" fillId="0" borderId="0" xfId="0" applyFont="1" applyFill="1" applyBorder="1" applyAlignment="1"/>
    <xf numFmtId="0" fontId="44" fillId="9" borderId="12" xfId="0" applyFont="1" applyFill="1" applyBorder="1" applyAlignment="1">
      <alignment horizontal="center" vertical="center" wrapText="1"/>
    </xf>
    <xf numFmtId="0" fontId="2" fillId="10" borderId="13" xfId="0" applyFont="1" applyFill="1" applyBorder="1"/>
    <xf numFmtId="0" fontId="2" fillId="10" borderId="14" xfId="0" applyFont="1" applyFill="1" applyBorder="1"/>
    <xf numFmtId="0" fontId="2" fillId="10" borderId="17" xfId="0" applyFont="1" applyFill="1" applyBorder="1"/>
    <xf numFmtId="0" fontId="2" fillId="10" borderId="18" xfId="0" applyFont="1" applyFill="1" applyBorder="1"/>
    <xf numFmtId="0" fontId="2" fillId="10" borderId="19" xfId="0" applyFont="1" applyFill="1" applyBorder="1"/>
    <xf numFmtId="0" fontId="44" fillId="6" borderId="12" xfId="0" applyFont="1" applyFill="1" applyBorder="1" applyAlignment="1">
      <alignment horizontal="center" vertical="center" wrapText="1"/>
    </xf>
    <xf numFmtId="0" fontId="44" fillId="7" borderId="12" xfId="0" applyFont="1" applyFill="1" applyBorder="1" applyAlignment="1">
      <alignment horizontal="center" vertical="center"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png"/><Relationship Id="rId3" Type="http://schemas.openxmlformats.org/officeDocument/2006/relationships/image" Target="../media/image6.jpg"/><Relationship Id="rId21" Type="http://schemas.openxmlformats.org/officeDocument/2006/relationships/image" Target="../media/image24.jpeg"/><Relationship Id="rId7" Type="http://schemas.openxmlformats.org/officeDocument/2006/relationships/image" Target="../media/image10.jp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5.jp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5" Type="http://schemas.openxmlformats.org/officeDocument/2006/relationships/image" Target="../media/image8.jp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7" Type="http://schemas.openxmlformats.org/officeDocument/2006/relationships/image" Target="../media/image36.jpeg"/><Relationship Id="rId2" Type="http://schemas.openxmlformats.org/officeDocument/2006/relationships/image" Target="../media/image31.jpg"/><Relationship Id="rId1" Type="http://schemas.openxmlformats.org/officeDocument/2006/relationships/image" Target="../media/image30.jp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4" Type="http://schemas.openxmlformats.org/officeDocument/2006/relationships/image" Target="../media/image4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emf"/><Relationship Id="rId3" Type="http://schemas.openxmlformats.org/officeDocument/2006/relationships/image" Target="../media/image49.jpg"/><Relationship Id="rId7" Type="http://schemas.openxmlformats.org/officeDocument/2006/relationships/image" Target="../media/image53.pn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jpeg"/><Relationship Id="rId9" Type="http://schemas.openxmlformats.org/officeDocument/2006/relationships/image" Target="../media/image5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552450</xdr:colOff>
      <xdr:row>4</xdr:row>
      <xdr:rowOff>76200</xdr:rowOff>
    </xdr:from>
    <xdr:ext cx="514350" cy="9429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093239" y="3311186"/>
          <a:ext cx="505523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E5B8B7"/>
              </a:solidFill>
            </a:rPr>
            <a:t>?</a:t>
          </a:r>
          <a:endParaRPr sz="1400"/>
        </a:p>
      </xdr:txBody>
    </xdr:sp>
    <xdr:clientData fLocksWithSheet="0"/>
  </xdr:oneCellAnchor>
  <xdr:oneCellAnchor>
    <xdr:from>
      <xdr:col>5</xdr:col>
      <xdr:colOff>609600</xdr:colOff>
      <xdr:row>7</xdr:row>
      <xdr:rowOff>209550</xdr:rowOff>
    </xdr:from>
    <xdr:ext cx="419100" cy="9429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140912" y="3311186"/>
          <a:ext cx="41017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E5B8B7"/>
              </a:solidFill>
            </a:rPr>
            <a:t>!</a:t>
          </a:r>
          <a:endParaRPr sz="1400"/>
        </a:p>
      </xdr:txBody>
    </xdr:sp>
    <xdr:clientData fLocksWithSheet="0"/>
  </xdr:oneCellAnchor>
  <xdr:oneCellAnchor>
    <xdr:from>
      <xdr:col>5</xdr:col>
      <xdr:colOff>714375</xdr:colOff>
      <xdr:row>14</xdr:row>
      <xdr:rowOff>76200</xdr:rowOff>
    </xdr:from>
    <xdr:ext cx="257175" cy="4095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221209" y="3577284"/>
          <a:ext cx="249582" cy="40543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cap="none">
              <a:solidFill>
                <a:srgbClr val="E5B8B7"/>
              </a:solidFill>
            </a:rPr>
            <a:t>1</a:t>
          </a:r>
          <a:endParaRPr sz="1400"/>
        </a:p>
      </xdr:txBody>
    </xdr:sp>
    <xdr:clientData fLocksWithSheet="0"/>
  </xdr:oneCellAnchor>
  <xdr:oneCellAnchor>
    <xdr:from>
      <xdr:col>5</xdr:col>
      <xdr:colOff>733425</xdr:colOff>
      <xdr:row>16</xdr:row>
      <xdr:rowOff>76200</xdr:rowOff>
    </xdr:from>
    <xdr:ext cx="257175" cy="4095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221209" y="3577284"/>
          <a:ext cx="249582" cy="40543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cap="none">
              <a:solidFill>
                <a:srgbClr val="E5B8B7"/>
              </a:solidFill>
            </a:rPr>
            <a:t>2</a:t>
          </a:r>
          <a:endParaRPr sz="1400"/>
        </a:p>
      </xdr:txBody>
    </xdr:sp>
    <xdr:clientData fLocksWithSheet="0"/>
  </xdr:oneCellAnchor>
  <xdr:oneCellAnchor>
    <xdr:from>
      <xdr:col>5</xdr:col>
      <xdr:colOff>742950</xdr:colOff>
      <xdr:row>18</xdr:row>
      <xdr:rowOff>76200</xdr:rowOff>
    </xdr:from>
    <xdr:ext cx="257175" cy="4095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221209" y="3577284"/>
          <a:ext cx="249582" cy="40543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cap="none">
              <a:solidFill>
                <a:srgbClr val="E5B8B7"/>
              </a:solidFill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2790825</xdr:colOff>
      <xdr:row>28</xdr:row>
      <xdr:rowOff>95250</xdr:rowOff>
    </xdr:from>
    <xdr:ext cx="1238250" cy="12477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rot="10800000" flipH="1">
          <a:off x="4741163" y="3165638"/>
          <a:ext cx="1209675" cy="1228725"/>
        </a:xfrm>
        <a:prstGeom prst="wedgeEllipseCallout">
          <a:avLst>
            <a:gd name="adj1" fmla="val 68251"/>
            <a:gd name="adj2" fmla="val 36365"/>
          </a:avLst>
        </a:prstGeom>
        <a:noFill/>
        <a:ln w="254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902804</xdr:colOff>
      <xdr:row>31</xdr:row>
      <xdr:rowOff>133349</xdr:rowOff>
    </xdr:from>
    <xdr:ext cx="1602271" cy="8286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 rot="10800000" flipH="1">
          <a:off x="4737652" y="7786479"/>
          <a:ext cx="1602271" cy="828675"/>
        </a:xfrm>
        <a:prstGeom prst="wedgeEllipseCallout">
          <a:avLst>
            <a:gd name="adj1" fmla="val 28385"/>
            <a:gd name="adj2" fmla="val 92922"/>
          </a:avLst>
        </a:prstGeom>
        <a:noFill/>
        <a:ln w="254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190500</xdr:colOff>
      <xdr:row>31</xdr:row>
      <xdr:rowOff>152400</xdr:rowOff>
    </xdr:from>
    <xdr:ext cx="1540565" cy="7620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rot="10800000" flipH="1">
          <a:off x="6394174" y="7805530"/>
          <a:ext cx="1540565" cy="762000"/>
        </a:xfrm>
        <a:prstGeom prst="wedgeEllipseCallout">
          <a:avLst>
            <a:gd name="adj1" fmla="val -13416"/>
            <a:gd name="adj2" fmla="val 87260"/>
          </a:avLst>
        </a:prstGeom>
        <a:noFill/>
        <a:ln w="254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28</xdr:row>
      <xdr:rowOff>190500</xdr:rowOff>
    </xdr:from>
    <xdr:ext cx="1504950" cy="9429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10800000" flipH="1">
          <a:off x="4603050" y="3322800"/>
          <a:ext cx="1485900" cy="914400"/>
        </a:xfrm>
        <a:prstGeom prst="wedgeEllipseCallout">
          <a:avLst>
            <a:gd name="adj1" fmla="val -59714"/>
            <a:gd name="adj2" fmla="val 48749"/>
          </a:avLst>
        </a:prstGeom>
        <a:noFill/>
        <a:ln w="254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733425</xdr:colOff>
      <xdr:row>20</xdr:row>
      <xdr:rowOff>85725</xdr:rowOff>
    </xdr:from>
    <xdr:ext cx="257175" cy="4095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221209" y="3577284"/>
          <a:ext cx="249582" cy="40543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cap="none">
              <a:solidFill>
                <a:srgbClr val="E5B8B7"/>
              </a:solidFill>
            </a:rPr>
            <a:t>4</a:t>
          </a:r>
          <a:endParaRPr sz="1400"/>
        </a:p>
      </xdr:txBody>
    </xdr:sp>
    <xdr:clientData fLocksWithSheet="0"/>
  </xdr:oneCellAnchor>
  <xdr:oneCellAnchor>
    <xdr:from>
      <xdr:col>3</xdr:col>
      <xdr:colOff>1104900</xdr:colOff>
      <xdr:row>0</xdr:row>
      <xdr:rowOff>76200</xdr:rowOff>
    </xdr:from>
    <xdr:ext cx="1524000" cy="6858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3013628</xdr:colOff>
      <xdr:row>29</xdr:row>
      <xdr:rowOff>19879</xdr:rowOff>
    </xdr:from>
    <xdr:ext cx="779807" cy="783535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00476" y="7292009"/>
          <a:ext cx="779807" cy="78353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923925</xdr:colOff>
      <xdr:row>29</xdr:row>
      <xdr:rowOff>57150</xdr:rowOff>
    </xdr:from>
    <xdr:ext cx="304800" cy="276225"/>
    <xdr:pic>
      <xdr:nvPicPr>
        <xdr:cNvPr id="14" name="image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6</xdr:row>
      <xdr:rowOff>638175</xdr:rowOff>
    </xdr:from>
    <xdr:ext cx="1066800" cy="1057275"/>
    <xdr:pic>
      <xdr:nvPicPr>
        <xdr:cNvPr id="2" name="image16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857250</xdr:colOff>
      <xdr:row>3</xdr:row>
      <xdr:rowOff>142875</xdr:rowOff>
    </xdr:from>
    <xdr:ext cx="1219200" cy="1219200"/>
    <xdr:pic>
      <xdr:nvPicPr>
        <xdr:cNvPr id="3" name="image26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885825</xdr:colOff>
      <xdr:row>4</xdr:row>
      <xdr:rowOff>266700</xdr:rowOff>
    </xdr:from>
    <xdr:ext cx="1219200" cy="1219200"/>
    <xdr:pic>
      <xdr:nvPicPr>
        <xdr:cNvPr id="4" name="image13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228600</xdr:colOff>
      <xdr:row>7</xdr:row>
      <xdr:rowOff>447675</xdr:rowOff>
    </xdr:from>
    <xdr:ext cx="2428875" cy="1657350"/>
    <xdr:pic>
      <xdr:nvPicPr>
        <xdr:cNvPr id="5" name="image22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6</xdr:row>
      <xdr:rowOff>647700</xdr:rowOff>
    </xdr:from>
    <xdr:ext cx="1028700" cy="1028700"/>
    <xdr:pic>
      <xdr:nvPicPr>
        <xdr:cNvPr id="11" name="image20.jp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142875</xdr:colOff>
      <xdr:row>6</xdr:row>
      <xdr:rowOff>19050</xdr:rowOff>
    </xdr:from>
    <xdr:ext cx="1085850" cy="108585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6</xdr:row>
      <xdr:rowOff>57150</xdr:rowOff>
    </xdr:from>
    <xdr:ext cx="895350" cy="895350"/>
    <xdr:pic>
      <xdr:nvPicPr>
        <xdr:cNvPr id="13" name="image19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314325</xdr:colOff>
      <xdr:row>8</xdr:row>
      <xdr:rowOff>428625</xdr:rowOff>
    </xdr:from>
    <xdr:ext cx="2428875" cy="1657350"/>
    <xdr:pic>
      <xdr:nvPicPr>
        <xdr:cNvPr id="14" name="image22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9</xdr:row>
      <xdr:rowOff>161925</xdr:rowOff>
    </xdr:from>
    <xdr:ext cx="2628900" cy="1971675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590550</xdr:colOff>
      <xdr:row>5</xdr:row>
      <xdr:rowOff>291917</xdr:rowOff>
    </xdr:from>
    <xdr:to>
      <xdr:col>8</xdr:col>
      <xdr:colOff>76200</xdr:colOff>
      <xdr:row>5</xdr:row>
      <xdr:rowOff>1543050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33E70857-5FDD-4ACF-960A-358FFE8EC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5108" b="11511"/>
        <a:stretch/>
      </xdr:blipFill>
      <xdr:spPr>
        <a:xfrm>
          <a:off x="8705850" y="4778192"/>
          <a:ext cx="1704975" cy="1251133"/>
        </a:xfrm>
        <a:prstGeom prst="rect">
          <a:avLst/>
        </a:prstGeom>
      </xdr:spPr>
    </xdr:pic>
    <xdr:clientData/>
  </xdr:twoCellAnchor>
  <xdr:twoCellAnchor editAs="oneCell">
    <xdr:from>
      <xdr:col>6</xdr:col>
      <xdr:colOff>457814</xdr:colOff>
      <xdr:row>10</xdr:row>
      <xdr:rowOff>57150</xdr:rowOff>
    </xdr:from>
    <xdr:to>
      <xdr:col>8</xdr:col>
      <xdr:colOff>361950</xdr:colOff>
      <xdr:row>10</xdr:row>
      <xdr:rowOff>1549235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1B839810-305B-4379-A9D3-AACB2F29F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3114" y="15887700"/>
          <a:ext cx="2123461" cy="149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371476</xdr:colOff>
      <xdr:row>11</xdr:row>
      <xdr:rowOff>114300</xdr:rowOff>
    </xdr:from>
    <xdr:to>
      <xdr:col>8</xdr:col>
      <xdr:colOff>390437</xdr:colOff>
      <xdr:row>11</xdr:row>
      <xdr:rowOff>1704975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DFE7A2F2-7427-4F2C-8FAF-50DAFC28F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6" y="17583150"/>
          <a:ext cx="2238286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456485</xdr:colOff>
      <xdr:row>12</xdr:row>
      <xdr:rowOff>133350</xdr:rowOff>
    </xdr:from>
    <xdr:to>
      <xdr:col>8</xdr:col>
      <xdr:colOff>276574</xdr:colOff>
      <xdr:row>12</xdr:row>
      <xdr:rowOff>2162175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B81AACB2-8EBE-4041-BACE-1313D2605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1785" y="19450050"/>
          <a:ext cx="2039414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342901</xdr:colOff>
      <xdr:row>13</xdr:row>
      <xdr:rowOff>85725</xdr:rowOff>
    </xdr:from>
    <xdr:to>
      <xdr:col>8</xdr:col>
      <xdr:colOff>535019</xdr:colOff>
      <xdr:row>13</xdr:row>
      <xdr:rowOff>2457450</xdr:rowOff>
    </xdr:to>
    <xdr:pic>
      <xdr:nvPicPr>
        <xdr:cNvPr id="25" name="Immagine 24" descr="dobot Magician Braccio lernprogra mmier Robot con ottima Compatibilità  gesto controllo versione base per Maker Steam Education: Amazon.it:  Cancelleria e prodotti per ufficio">
          <a:extLst>
            <a:ext uri="{FF2B5EF4-FFF2-40B4-BE49-F238E27FC236}">
              <a16:creationId xmlns:a16="http://schemas.microsoft.com/office/drawing/2014/main" id="{4A513D8C-205B-4975-B77E-B3338E916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1" y="21669375"/>
          <a:ext cx="2411443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14</xdr:row>
      <xdr:rowOff>171451</xdr:rowOff>
    </xdr:from>
    <xdr:to>
      <xdr:col>8</xdr:col>
      <xdr:colOff>515047</xdr:colOff>
      <xdr:row>14</xdr:row>
      <xdr:rowOff>1685925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92476C76-BDF6-43B9-B154-6C79EDDF6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10" b="15579"/>
        <a:stretch/>
      </xdr:blipFill>
      <xdr:spPr bwMode="auto">
        <a:xfrm>
          <a:off x="8334375" y="24241126"/>
          <a:ext cx="2515297" cy="151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285749</xdr:colOff>
      <xdr:row>15</xdr:row>
      <xdr:rowOff>76201</xdr:rowOff>
    </xdr:from>
    <xdr:to>
      <xdr:col>8</xdr:col>
      <xdr:colOff>485775</xdr:colOff>
      <xdr:row>15</xdr:row>
      <xdr:rowOff>1393608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1CDD3A00-659D-45DF-B0CB-B5564B5D64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74" b="21374"/>
        <a:stretch/>
      </xdr:blipFill>
      <xdr:spPr bwMode="auto">
        <a:xfrm>
          <a:off x="8401049" y="25946101"/>
          <a:ext cx="2419351" cy="1317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504823</xdr:colOff>
      <xdr:row>16</xdr:row>
      <xdr:rowOff>104773</xdr:rowOff>
    </xdr:from>
    <xdr:to>
      <xdr:col>8</xdr:col>
      <xdr:colOff>295275</xdr:colOff>
      <xdr:row>16</xdr:row>
      <xdr:rowOff>2114550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AE5EF538-72CB-4E1F-9F9B-9852E0DE9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3" y="27460573"/>
          <a:ext cx="2009777" cy="2009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266699</xdr:colOff>
      <xdr:row>17</xdr:row>
      <xdr:rowOff>123825</xdr:rowOff>
    </xdr:from>
    <xdr:to>
      <xdr:col>8</xdr:col>
      <xdr:colOff>304799</xdr:colOff>
      <xdr:row>17</xdr:row>
      <xdr:rowOff>2155508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BA95D295-CD86-4CB5-BDCB-1D069BAAF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9679900"/>
          <a:ext cx="2257425" cy="2031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514350</xdr:colOff>
      <xdr:row>18</xdr:row>
      <xdr:rowOff>76201</xdr:rowOff>
    </xdr:from>
    <xdr:to>
      <xdr:col>8</xdr:col>
      <xdr:colOff>400050</xdr:colOff>
      <xdr:row>18</xdr:row>
      <xdr:rowOff>2229757</xdr:rowOff>
    </xdr:to>
    <xdr:pic>
      <xdr:nvPicPr>
        <xdr:cNvPr id="30" name="Immagine 29" descr="Kit Makeblock Explorer, Mbot + Led-Matrix, Blau: Amazon.it: Giochi e  giocattoli">
          <a:extLst>
            <a:ext uri="{FF2B5EF4-FFF2-40B4-BE49-F238E27FC236}">
              <a16:creationId xmlns:a16="http://schemas.microsoft.com/office/drawing/2014/main" id="{D905E7EE-EA56-48D8-B345-8493E6929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31851601"/>
          <a:ext cx="2105025" cy="215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485775</xdr:colOff>
      <xdr:row>19</xdr:row>
      <xdr:rowOff>9525</xdr:rowOff>
    </xdr:from>
    <xdr:to>
      <xdr:col>8</xdr:col>
      <xdr:colOff>312854</xdr:colOff>
      <xdr:row>19</xdr:row>
      <xdr:rowOff>2152650</xdr:rowOff>
    </xdr:to>
    <xdr:pic>
      <xdr:nvPicPr>
        <xdr:cNvPr id="31" name="Immagine 30" descr="Makeblock Ultimate Robot Kit V2.0 Makeblock">
          <a:extLst>
            <a:ext uri="{FF2B5EF4-FFF2-40B4-BE49-F238E27FC236}">
              <a16:creationId xmlns:a16="http://schemas.microsoft.com/office/drawing/2014/main" id="{801EC31E-1A34-4DD9-B334-5670C9BC9B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67" t="17000" r="17333" b="12833"/>
        <a:stretch/>
      </xdr:blipFill>
      <xdr:spPr bwMode="auto">
        <a:xfrm>
          <a:off x="8601075" y="34042350"/>
          <a:ext cx="2046404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600075</xdr:colOff>
      <xdr:row>20</xdr:row>
      <xdr:rowOff>226718</xdr:rowOff>
    </xdr:from>
    <xdr:to>
      <xdr:col>8</xdr:col>
      <xdr:colOff>238125</xdr:colOff>
      <xdr:row>20</xdr:row>
      <xdr:rowOff>1227614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8B3D4A87-99E4-49F7-A2A9-5B5E2BDF3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36431243"/>
          <a:ext cx="1857375" cy="100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732931</xdr:colOff>
      <xdr:row>21</xdr:row>
      <xdr:rowOff>95250</xdr:rowOff>
    </xdr:from>
    <xdr:to>
      <xdr:col>7</xdr:col>
      <xdr:colOff>915936</xdr:colOff>
      <xdr:row>21</xdr:row>
      <xdr:rowOff>1419225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12C195B6-8889-4827-8063-587068016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381" y="37785675"/>
          <a:ext cx="139268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22</xdr:row>
      <xdr:rowOff>371750</xdr:rowOff>
    </xdr:from>
    <xdr:to>
      <xdr:col>8</xdr:col>
      <xdr:colOff>542925</xdr:colOff>
      <xdr:row>22</xdr:row>
      <xdr:rowOff>1453244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EA471011-1D70-4BEC-BFC8-63BB77F3B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39548075"/>
          <a:ext cx="2581275" cy="108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390525</xdr:colOff>
      <xdr:row>23</xdr:row>
      <xdr:rowOff>104776</xdr:rowOff>
    </xdr:from>
    <xdr:to>
      <xdr:col>8</xdr:col>
      <xdr:colOff>234532</xdr:colOff>
      <xdr:row>23</xdr:row>
      <xdr:rowOff>2219326</xdr:rowOff>
    </xdr:to>
    <xdr:pic>
      <xdr:nvPicPr>
        <xdr:cNvPr id="35" name="Immagine 34" descr="Ozobot Evo, bianco: Amazon.it: Commercio, Industria e Scienza">
          <a:extLst>
            <a:ext uri="{FF2B5EF4-FFF2-40B4-BE49-F238E27FC236}">
              <a16:creationId xmlns:a16="http://schemas.microsoft.com/office/drawing/2014/main" id="{DF7433DE-2B68-4023-B477-53F80C741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84" t="15909" r="15405" b="11111"/>
        <a:stretch/>
      </xdr:blipFill>
      <xdr:spPr bwMode="auto">
        <a:xfrm>
          <a:off x="8601075" y="41167051"/>
          <a:ext cx="2063332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314325</xdr:colOff>
      <xdr:row>24</xdr:row>
      <xdr:rowOff>76200</xdr:rowOff>
    </xdr:from>
    <xdr:to>
      <xdr:col>8</xdr:col>
      <xdr:colOff>247650</xdr:colOff>
      <xdr:row>24</xdr:row>
      <xdr:rowOff>1685023</xdr:rowOff>
    </xdr:to>
    <xdr:pic>
      <xdr:nvPicPr>
        <xdr:cNvPr id="36" name="Immagine 35" descr="Robot Mind Designer - Robotica Educativa - IdeAttivaMente">
          <a:extLst>
            <a:ext uri="{FF2B5EF4-FFF2-40B4-BE49-F238E27FC236}">
              <a16:creationId xmlns:a16="http://schemas.microsoft.com/office/drawing/2014/main" id="{B29D4666-73E2-47CC-9C28-45CF569C5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66" r="18702" b="12381"/>
        <a:stretch/>
      </xdr:blipFill>
      <xdr:spPr bwMode="auto">
        <a:xfrm>
          <a:off x="8524875" y="43491150"/>
          <a:ext cx="2152650" cy="1608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25</xdr:row>
      <xdr:rowOff>597629</xdr:rowOff>
    </xdr:from>
    <xdr:to>
      <xdr:col>8</xdr:col>
      <xdr:colOff>694547</xdr:colOff>
      <xdr:row>25</xdr:row>
      <xdr:rowOff>2266950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8F442985-EDEB-42EA-9A7A-331D8C372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18" b="22027"/>
        <a:stretch/>
      </xdr:blipFill>
      <xdr:spPr bwMode="auto">
        <a:xfrm>
          <a:off x="8239125" y="45774704"/>
          <a:ext cx="2885297" cy="1669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371475</xdr:colOff>
      <xdr:row>26</xdr:row>
      <xdr:rowOff>133350</xdr:rowOff>
    </xdr:from>
    <xdr:to>
      <xdr:col>8</xdr:col>
      <xdr:colOff>361950</xdr:colOff>
      <xdr:row>26</xdr:row>
      <xdr:rowOff>1606550</xdr:rowOff>
    </xdr:to>
    <xdr:pic>
      <xdr:nvPicPr>
        <xdr:cNvPr id="38" name="Immagine 37" descr="Plezmo Core Kit">
          <a:extLst>
            <a:ext uri="{FF2B5EF4-FFF2-40B4-BE49-F238E27FC236}">
              <a16:creationId xmlns:a16="http://schemas.microsoft.com/office/drawing/2014/main" id="{6C548DDC-044F-4E62-AA1A-9BDDF08AB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47910750"/>
          <a:ext cx="2209800" cy="14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409575</xdr:colOff>
      <xdr:row>3</xdr:row>
      <xdr:rowOff>180975</xdr:rowOff>
    </xdr:from>
    <xdr:ext cx="1495425" cy="1181100"/>
    <xdr:pic>
      <xdr:nvPicPr>
        <xdr:cNvPr id="13" name="image11.jpg">
          <a:extLst>
            <a:ext uri="{FF2B5EF4-FFF2-40B4-BE49-F238E27FC236}">
              <a16:creationId xmlns:a16="http://schemas.microsoft.com/office/drawing/2014/main" id="{CF4C34AD-D6AB-45BD-A80B-AD0F9039F6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05775" y="990600"/>
          <a:ext cx="1495425" cy="11811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1962150</xdr:colOff>
      <xdr:row>3</xdr:row>
      <xdr:rowOff>180975</xdr:rowOff>
    </xdr:from>
    <xdr:ext cx="1285875" cy="1285875"/>
    <xdr:pic>
      <xdr:nvPicPr>
        <xdr:cNvPr id="14" name="image40.jpg">
          <a:extLst>
            <a:ext uri="{FF2B5EF4-FFF2-40B4-BE49-F238E27FC236}">
              <a16:creationId xmlns:a16="http://schemas.microsoft.com/office/drawing/2014/main" id="{5C9FE94B-4756-489D-8D73-20BAB76E9BA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58350" y="990600"/>
          <a:ext cx="12858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457200</xdr:colOff>
      <xdr:row>4</xdr:row>
      <xdr:rowOff>266700</xdr:rowOff>
    </xdr:from>
    <xdr:ext cx="1514475" cy="1114425"/>
    <xdr:pic>
      <xdr:nvPicPr>
        <xdr:cNvPr id="15" name="image14.jpg">
          <a:extLst>
            <a:ext uri="{FF2B5EF4-FFF2-40B4-BE49-F238E27FC236}">
              <a16:creationId xmlns:a16="http://schemas.microsoft.com/office/drawing/2014/main" id="{72811D1D-D1F1-409B-A2EA-36EB0B2B606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53400" y="2924175"/>
          <a:ext cx="1514475" cy="11144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2019300</xdr:colOff>
      <xdr:row>4</xdr:row>
      <xdr:rowOff>228600</xdr:rowOff>
    </xdr:from>
    <xdr:ext cx="1276350" cy="1162050"/>
    <xdr:pic>
      <xdr:nvPicPr>
        <xdr:cNvPr id="16" name="image15.png">
          <a:extLst>
            <a:ext uri="{FF2B5EF4-FFF2-40B4-BE49-F238E27FC236}">
              <a16:creationId xmlns:a16="http://schemas.microsoft.com/office/drawing/2014/main" id="{CB7418BD-439F-4C3C-9440-9F00349C1EA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0" y="2800350"/>
          <a:ext cx="1276350" cy="1162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495300</xdr:colOff>
      <xdr:row>5</xdr:row>
      <xdr:rowOff>114301</xdr:rowOff>
    </xdr:from>
    <xdr:to>
      <xdr:col>6</xdr:col>
      <xdr:colOff>3457575</xdr:colOff>
      <xdr:row>5</xdr:row>
      <xdr:rowOff>1971647</xdr:rowOff>
    </xdr:to>
    <xdr:pic>
      <xdr:nvPicPr>
        <xdr:cNvPr id="18" name="Immagine 17" descr="Kit didattico, kit laptop sviluppo modulare Pi-Top, per Raspberry Pi 3 in  poi">
          <a:extLst>
            <a:ext uri="{FF2B5EF4-FFF2-40B4-BE49-F238E27FC236}">
              <a16:creationId xmlns:a16="http://schemas.microsoft.com/office/drawing/2014/main" id="{056732F7-57D3-4413-BCAD-161A25370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4400551"/>
          <a:ext cx="2962275" cy="185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942975</xdr:colOff>
      <xdr:row>6</xdr:row>
      <xdr:rowOff>85724</xdr:rowOff>
    </xdr:from>
    <xdr:to>
      <xdr:col>6</xdr:col>
      <xdr:colOff>2969028</xdr:colOff>
      <xdr:row>6</xdr:row>
      <xdr:rowOff>1962149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F589AB1A-00AB-40AE-A23F-C939915B2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6429374"/>
          <a:ext cx="2026053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400049</xdr:colOff>
      <xdr:row>7</xdr:row>
      <xdr:rowOff>49912</xdr:rowOff>
    </xdr:from>
    <xdr:to>
      <xdr:col>6</xdr:col>
      <xdr:colOff>3067050</xdr:colOff>
      <xdr:row>7</xdr:row>
      <xdr:rowOff>2113503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7B8EB42E-F67C-4173-98DC-BE5008467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9" y="8489062"/>
          <a:ext cx="2667001" cy="2063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423774</xdr:colOff>
      <xdr:row>4</xdr:row>
      <xdr:rowOff>91108</xdr:rowOff>
    </xdr:from>
    <xdr:to>
      <xdr:col>8</xdr:col>
      <xdr:colOff>576458</xdr:colOff>
      <xdr:row>4</xdr:row>
      <xdr:rowOff>2194891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D5AA2086-9A63-490F-8A02-85AC79840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1535" y="2791238"/>
          <a:ext cx="732466" cy="210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412506</xdr:colOff>
      <xdr:row>3</xdr:row>
      <xdr:rowOff>66262</xdr:rowOff>
    </xdr:from>
    <xdr:to>
      <xdr:col>8</xdr:col>
      <xdr:colOff>581850</xdr:colOff>
      <xdr:row>3</xdr:row>
      <xdr:rowOff>2145196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071E43CE-EA7E-401C-A2BE-EC0A11AE1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0267" y="952501"/>
          <a:ext cx="749126" cy="2078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74547</xdr:colOff>
      <xdr:row>6</xdr:row>
      <xdr:rowOff>405849</xdr:rowOff>
    </xdr:from>
    <xdr:to>
      <xdr:col>8</xdr:col>
      <xdr:colOff>1681370</xdr:colOff>
      <xdr:row>6</xdr:row>
      <xdr:rowOff>2312100</xdr:rowOff>
    </xdr:to>
    <xdr:pic>
      <xdr:nvPicPr>
        <xdr:cNvPr id="13" name="Immagine 12" descr="ClassVR is the best Virtual Reality System for schools and organisations">
          <a:extLst>
            <a:ext uri="{FF2B5EF4-FFF2-40B4-BE49-F238E27FC236}">
              <a16:creationId xmlns:a16="http://schemas.microsoft.com/office/drawing/2014/main" id="{300C8BE8-FDE6-4F65-9E59-C4C6F0CE2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34" b="3236"/>
        <a:stretch/>
      </xdr:blipFill>
      <xdr:spPr bwMode="auto">
        <a:xfrm>
          <a:off x="7752525" y="5814392"/>
          <a:ext cx="2766388" cy="190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149088</xdr:colOff>
      <xdr:row>5</xdr:row>
      <xdr:rowOff>231913</xdr:rowOff>
    </xdr:from>
    <xdr:to>
      <xdr:col>9</xdr:col>
      <xdr:colOff>41411</xdr:colOff>
      <xdr:row>5</xdr:row>
      <xdr:rowOff>2138164</xdr:rowOff>
    </xdr:to>
    <xdr:pic>
      <xdr:nvPicPr>
        <xdr:cNvPr id="14" name="Immagine 13" descr="ClassVR is the best Virtual Reality System for schools and organisations">
          <a:extLst>
            <a:ext uri="{FF2B5EF4-FFF2-40B4-BE49-F238E27FC236}">
              <a16:creationId xmlns:a16="http://schemas.microsoft.com/office/drawing/2014/main" id="{B7CC9722-4B32-4A32-8D25-15542FE1E1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34" b="3236"/>
        <a:stretch/>
      </xdr:blipFill>
      <xdr:spPr bwMode="auto">
        <a:xfrm>
          <a:off x="7827066" y="5640456"/>
          <a:ext cx="2766388" cy="190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567775</xdr:colOff>
      <xdr:row>3</xdr:row>
      <xdr:rowOff>125067</xdr:rowOff>
    </xdr:from>
    <xdr:to>
      <xdr:col>8</xdr:col>
      <xdr:colOff>1126436</xdr:colOff>
      <xdr:row>3</xdr:row>
      <xdr:rowOff>1997749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C271E4A-EA99-41BE-B77B-6F5BC07C1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7775" y="1102415"/>
          <a:ext cx="1718226" cy="187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304800</xdr:colOff>
      <xdr:row>4</xdr:row>
      <xdr:rowOff>304800</xdr:rowOff>
    </xdr:to>
    <xdr:sp macro="" textlink="">
      <xdr:nvSpPr>
        <xdr:cNvPr id="6146" name="AutoShape 2" descr="Ultimaker 2+ Connect Stampante 3D | Campustore">
          <a:extLst>
            <a:ext uri="{FF2B5EF4-FFF2-40B4-BE49-F238E27FC236}">
              <a16:creationId xmlns:a16="http://schemas.microsoft.com/office/drawing/2014/main" id="{D85E702C-884B-4AA3-9937-5A441570FF4A}"/>
            </a:ext>
          </a:extLst>
        </xdr:cNvPr>
        <xdr:cNvSpPr>
          <a:spLocks noChangeAspect="1" noChangeArrowheads="1"/>
        </xdr:cNvSpPr>
      </xdr:nvSpPr>
      <xdr:spPr bwMode="auto">
        <a:xfrm>
          <a:off x="12792075" y="318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304800</xdr:colOff>
      <xdr:row>4</xdr:row>
      <xdr:rowOff>304800</xdr:rowOff>
    </xdr:to>
    <xdr:sp macro="" textlink="">
      <xdr:nvSpPr>
        <xdr:cNvPr id="6147" name="AutoShape 3" descr="Ultimaker 2+ Connect Stampante 3D | Campustore">
          <a:extLst>
            <a:ext uri="{FF2B5EF4-FFF2-40B4-BE49-F238E27FC236}">
              <a16:creationId xmlns:a16="http://schemas.microsoft.com/office/drawing/2014/main" id="{8261E4F8-7080-4C74-B373-B7E667654CC8}"/>
            </a:ext>
          </a:extLst>
        </xdr:cNvPr>
        <xdr:cNvSpPr>
          <a:spLocks noChangeAspect="1" noChangeArrowheads="1"/>
        </xdr:cNvSpPr>
      </xdr:nvSpPr>
      <xdr:spPr bwMode="auto">
        <a:xfrm>
          <a:off x="12792075" y="318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99392</xdr:colOff>
      <xdr:row>4</xdr:row>
      <xdr:rowOff>74543</xdr:rowOff>
    </xdr:from>
    <xdr:to>
      <xdr:col>8</xdr:col>
      <xdr:colOff>998046</xdr:colOff>
      <xdr:row>4</xdr:row>
      <xdr:rowOff>2327413</xdr:rowOff>
    </xdr:to>
    <xdr:pic>
      <xdr:nvPicPr>
        <xdr:cNvPr id="16" name="Immagine 15" descr="Ultimaker 2+ Connect and Air Manager Bundle">
          <a:extLst>
            <a:ext uri="{FF2B5EF4-FFF2-40B4-BE49-F238E27FC236}">
              <a16:creationId xmlns:a16="http://schemas.microsoft.com/office/drawing/2014/main" id="{14C9FB02-7578-453A-A9EC-A9FE5BF66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34" t="8215" r="21288"/>
        <a:stretch/>
      </xdr:blipFill>
      <xdr:spPr bwMode="auto">
        <a:xfrm>
          <a:off x="8299175" y="3263347"/>
          <a:ext cx="1478436" cy="225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414132</xdr:colOff>
      <xdr:row>5</xdr:row>
      <xdr:rowOff>24956</xdr:rowOff>
    </xdr:from>
    <xdr:to>
      <xdr:col>8</xdr:col>
      <xdr:colOff>1270205</xdr:colOff>
      <xdr:row>5</xdr:row>
      <xdr:rowOff>2037521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8BF7BEDE-C03E-487D-A9A6-CA5698C17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132" y="5599152"/>
          <a:ext cx="2015638" cy="201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430695</xdr:colOff>
      <xdr:row>6</xdr:row>
      <xdr:rowOff>41412</xdr:rowOff>
    </xdr:from>
    <xdr:to>
      <xdr:col>8</xdr:col>
      <xdr:colOff>1115998</xdr:colOff>
      <xdr:row>6</xdr:row>
      <xdr:rowOff>1880151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82FC5916-C094-44AB-B84F-B520F8C10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57" t="14421" r="29412" b="5461"/>
        <a:stretch/>
      </xdr:blipFill>
      <xdr:spPr bwMode="auto">
        <a:xfrm>
          <a:off x="8050695" y="7711108"/>
          <a:ext cx="1844868" cy="183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115957</xdr:colOff>
      <xdr:row>7</xdr:row>
      <xdr:rowOff>115957</xdr:rowOff>
    </xdr:from>
    <xdr:to>
      <xdr:col>8</xdr:col>
      <xdr:colOff>1608374</xdr:colOff>
      <xdr:row>7</xdr:row>
      <xdr:rowOff>1648239</xdr:rowOff>
    </xdr:to>
    <xdr:pic>
      <xdr:nvPicPr>
        <xdr:cNvPr id="19" name="Immagine 18" descr="EinScan-SE 3D Scanner">
          <a:extLst>
            <a:ext uri="{FF2B5EF4-FFF2-40B4-BE49-F238E27FC236}">
              <a16:creationId xmlns:a16="http://schemas.microsoft.com/office/drawing/2014/main" id="{3AF0F789-B673-45E1-8A70-AF601755A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0" t="23233" r="11860" b="33577"/>
        <a:stretch/>
      </xdr:blipFill>
      <xdr:spPr bwMode="auto">
        <a:xfrm>
          <a:off x="7735957" y="9748631"/>
          <a:ext cx="2651982" cy="153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505240</xdr:colOff>
      <xdr:row>8</xdr:row>
      <xdr:rowOff>41414</xdr:rowOff>
    </xdr:from>
    <xdr:to>
      <xdr:col>8</xdr:col>
      <xdr:colOff>1209263</xdr:colOff>
      <xdr:row>8</xdr:row>
      <xdr:rowOff>1049959</xdr:rowOff>
    </xdr:to>
    <xdr:pic>
      <xdr:nvPicPr>
        <xdr:cNvPr id="20" name="Immagine 19" descr="Filamenti penna 3d più convenienti: dove comprare?">
          <a:extLst>
            <a:ext uri="{FF2B5EF4-FFF2-40B4-BE49-F238E27FC236}">
              <a16:creationId xmlns:a16="http://schemas.microsoft.com/office/drawing/2014/main" id="{8B22AA7E-988F-4383-804C-DD8BA9FEA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5240" y="11463131"/>
          <a:ext cx="1863588" cy="1008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500270</xdr:colOff>
      <xdr:row>10</xdr:row>
      <xdr:rowOff>44727</xdr:rowOff>
    </xdr:from>
    <xdr:to>
      <xdr:col>8</xdr:col>
      <xdr:colOff>1204293</xdr:colOff>
      <xdr:row>10</xdr:row>
      <xdr:rowOff>1053272</xdr:rowOff>
    </xdr:to>
    <xdr:pic>
      <xdr:nvPicPr>
        <xdr:cNvPr id="21" name="Immagine 20" descr="Filamenti penna 3d più convenienti: dove comprare?">
          <a:extLst>
            <a:ext uri="{FF2B5EF4-FFF2-40B4-BE49-F238E27FC236}">
              <a16:creationId xmlns:a16="http://schemas.microsoft.com/office/drawing/2014/main" id="{32EFCD35-569F-48B7-A383-924B39F07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270" y="13363162"/>
          <a:ext cx="1863588" cy="1008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273326</xdr:colOff>
      <xdr:row>9</xdr:row>
      <xdr:rowOff>41415</xdr:rowOff>
    </xdr:from>
    <xdr:to>
      <xdr:col>8</xdr:col>
      <xdr:colOff>1441174</xdr:colOff>
      <xdr:row>9</xdr:row>
      <xdr:rowOff>1206743</xdr:rowOff>
    </xdr:to>
    <xdr:pic>
      <xdr:nvPicPr>
        <xdr:cNvPr id="23" name="Immagine 22" descr="Multicolor 3D Printing Filaments, Rs 950 /piece Wings 3d | ID: 21229821062">
          <a:extLst>
            <a:ext uri="{FF2B5EF4-FFF2-40B4-BE49-F238E27FC236}">
              <a16:creationId xmlns:a16="http://schemas.microsoft.com/office/drawing/2014/main" id="{88DAA0A4-2602-46A4-9367-AD72474EA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326" y="12606132"/>
          <a:ext cx="2327413" cy="1165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339587</xdr:colOff>
      <xdr:row>11</xdr:row>
      <xdr:rowOff>24853</xdr:rowOff>
    </xdr:from>
    <xdr:to>
      <xdr:col>8</xdr:col>
      <xdr:colOff>1507435</xdr:colOff>
      <xdr:row>11</xdr:row>
      <xdr:rowOff>1190181</xdr:rowOff>
    </xdr:to>
    <xdr:pic>
      <xdr:nvPicPr>
        <xdr:cNvPr id="24" name="Immagine 23" descr="Multicolor 3D Printing Filaments, Rs 950 /piece Wings 3d | ID: 21229821062">
          <a:extLst>
            <a:ext uri="{FF2B5EF4-FFF2-40B4-BE49-F238E27FC236}">
              <a16:creationId xmlns:a16="http://schemas.microsoft.com/office/drawing/2014/main" id="{25EDA4C9-AA0D-4160-B8CD-9F0C7AF65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87" y="14916983"/>
          <a:ext cx="2327413" cy="1165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142876</xdr:colOff>
      <xdr:row>13</xdr:row>
      <xdr:rowOff>685801</xdr:rowOff>
    </xdr:from>
    <xdr:to>
      <xdr:col>8</xdr:col>
      <xdr:colOff>1533526</xdr:colOff>
      <xdr:row>13</xdr:row>
      <xdr:rowOff>2407087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7E0058D-2BD4-4B72-8B36-8DE8FF7AB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8" t="27198" r="17579" b="28856"/>
        <a:stretch/>
      </xdr:blipFill>
      <xdr:spPr bwMode="auto">
        <a:xfrm>
          <a:off x="8058151" y="1457326"/>
          <a:ext cx="2552700" cy="1721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314326</xdr:colOff>
      <xdr:row>14</xdr:row>
      <xdr:rowOff>38100</xdr:rowOff>
    </xdr:from>
    <xdr:to>
      <xdr:col>8</xdr:col>
      <xdr:colOff>1536310</xdr:colOff>
      <xdr:row>14</xdr:row>
      <xdr:rowOff>1743075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63629CF6-501A-4BAA-AE31-D40236769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7" t="18197" r="5765" b="18919"/>
        <a:stretch/>
      </xdr:blipFill>
      <xdr:spPr bwMode="auto">
        <a:xfrm>
          <a:off x="8229601" y="2867025"/>
          <a:ext cx="2384034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16566</xdr:colOff>
      <xdr:row>5</xdr:row>
      <xdr:rowOff>41413</xdr:rowOff>
    </xdr:from>
    <xdr:ext cx="1673086" cy="1731065"/>
    <xdr:pic>
      <xdr:nvPicPr>
        <xdr:cNvPr id="11" name="image39.jpg">
          <a:extLst>
            <a:ext uri="{FF2B5EF4-FFF2-40B4-BE49-F238E27FC236}">
              <a16:creationId xmlns:a16="http://schemas.microsoft.com/office/drawing/2014/main" id="{88A92D21-436B-4EC0-B667-1CB6AD029C3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96131" y="811696"/>
          <a:ext cx="1673086" cy="173106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140804</xdr:colOff>
      <xdr:row>6</xdr:row>
      <xdr:rowOff>24848</xdr:rowOff>
    </xdr:from>
    <xdr:ext cx="1673086" cy="1731065"/>
    <xdr:pic>
      <xdr:nvPicPr>
        <xdr:cNvPr id="12" name="image39.jpg">
          <a:extLst>
            <a:ext uri="{FF2B5EF4-FFF2-40B4-BE49-F238E27FC236}">
              <a16:creationId xmlns:a16="http://schemas.microsoft.com/office/drawing/2014/main" id="{FB44B1FB-85E1-4D21-9574-F8FD4D4135C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20369" y="2633870"/>
          <a:ext cx="1673086" cy="173106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173934</xdr:colOff>
      <xdr:row>7</xdr:row>
      <xdr:rowOff>389284</xdr:rowOff>
    </xdr:from>
    <xdr:to>
      <xdr:col>8</xdr:col>
      <xdr:colOff>1616406</xdr:colOff>
      <xdr:row>7</xdr:row>
      <xdr:rowOff>1996109</xdr:rowOff>
    </xdr:to>
    <xdr:pic>
      <xdr:nvPicPr>
        <xdr:cNvPr id="14" name="Immagine 13" descr="Migliori tablet Android 2020: guida all'acquisto con caratteristiche e  prezzi - Techtown.it - Tecnologia a 360 gradi">
          <a:extLst>
            <a:ext uri="{FF2B5EF4-FFF2-40B4-BE49-F238E27FC236}">
              <a16:creationId xmlns:a16="http://schemas.microsoft.com/office/drawing/2014/main" id="{29523F0C-41AB-4316-9D01-C70E33A2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3717" y="4787349"/>
          <a:ext cx="2602037" cy="160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323022</xdr:colOff>
      <xdr:row>10</xdr:row>
      <xdr:rowOff>836544</xdr:rowOff>
    </xdr:from>
    <xdr:to>
      <xdr:col>8</xdr:col>
      <xdr:colOff>1477864</xdr:colOff>
      <xdr:row>10</xdr:row>
      <xdr:rowOff>1250675</xdr:rowOff>
    </xdr:to>
    <xdr:pic>
      <xdr:nvPicPr>
        <xdr:cNvPr id="7" name="Immagine 6" descr="Software - Didattica Multimediale">
          <a:extLst>
            <a:ext uri="{FF2B5EF4-FFF2-40B4-BE49-F238E27FC236}">
              <a16:creationId xmlns:a16="http://schemas.microsoft.com/office/drawing/2014/main" id="{72766164-D0F0-4853-B295-8576D3D27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2805" y="11844131"/>
          <a:ext cx="2314407" cy="414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306456</xdr:colOff>
      <xdr:row>11</xdr:row>
      <xdr:rowOff>960782</xdr:rowOff>
    </xdr:from>
    <xdr:to>
      <xdr:col>8</xdr:col>
      <xdr:colOff>1461298</xdr:colOff>
      <xdr:row>11</xdr:row>
      <xdr:rowOff>1374913</xdr:rowOff>
    </xdr:to>
    <xdr:pic>
      <xdr:nvPicPr>
        <xdr:cNvPr id="10" name="Immagine 9" descr="Software - Didattica Multimediale">
          <a:extLst>
            <a:ext uri="{FF2B5EF4-FFF2-40B4-BE49-F238E27FC236}">
              <a16:creationId xmlns:a16="http://schemas.microsoft.com/office/drawing/2014/main" id="{2D38BB5B-FBAB-421C-99A4-D87D4C10E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6239" y="14130130"/>
          <a:ext cx="2314407" cy="414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215348</xdr:colOff>
      <xdr:row>9</xdr:row>
      <xdr:rowOff>844827</xdr:rowOff>
    </xdr:from>
    <xdr:to>
      <xdr:col>8</xdr:col>
      <xdr:colOff>1482587</xdr:colOff>
      <xdr:row>9</xdr:row>
      <xdr:rowOff>1140016</xdr:rowOff>
    </xdr:to>
    <xdr:pic>
      <xdr:nvPicPr>
        <xdr:cNvPr id="13" name="Immagine 12" descr="PlexyCode Junior, applicativo software - Didattica Multimediale">
          <a:extLst>
            <a:ext uri="{FF2B5EF4-FFF2-40B4-BE49-F238E27FC236}">
              <a16:creationId xmlns:a16="http://schemas.microsoft.com/office/drawing/2014/main" id="{E58267D8-3503-4C77-AA8A-77E6A6D11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5131" y="9814892"/>
          <a:ext cx="2426804" cy="295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231913</xdr:colOff>
      <xdr:row>8</xdr:row>
      <xdr:rowOff>819978</xdr:rowOff>
    </xdr:from>
    <xdr:to>
      <xdr:col>8</xdr:col>
      <xdr:colOff>1499152</xdr:colOff>
      <xdr:row>8</xdr:row>
      <xdr:rowOff>1115167</xdr:rowOff>
    </xdr:to>
    <xdr:pic>
      <xdr:nvPicPr>
        <xdr:cNvPr id="15" name="Immagine 14" descr="PlexyCode Junior, applicativo software - Didattica Multimediale">
          <a:extLst>
            <a:ext uri="{FF2B5EF4-FFF2-40B4-BE49-F238E27FC236}">
              <a16:creationId xmlns:a16="http://schemas.microsoft.com/office/drawing/2014/main" id="{0864C96A-67CD-4742-ACBB-68C4EDB43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1696" y="7810500"/>
          <a:ext cx="2426804" cy="295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380999</xdr:colOff>
      <xdr:row>12</xdr:row>
      <xdr:rowOff>356152</xdr:rowOff>
    </xdr:from>
    <xdr:to>
      <xdr:col>8</xdr:col>
      <xdr:colOff>1366630</xdr:colOff>
      <xdr:row>12</xdr:row>
      <xdr:rowOff>965846</xdr:rowOff>
    </xdr:to>
    <xdr:pic>
      <xdr:nvPicPr>
        <xdr:cNvPr id="16" name="Immagine 15" descr="LollyBee4Teachers - Didattica Multimediale">
          <a:extLst>
            <a:ext uri="{FF2B5EF4-FFF2-40B4-BE49-F238E27FC236}">
              <a16:creationId xmlns:a16="http://schemas.microsoft.com/office/drawing/2014/main" id="{A3620A77-7A0B-40CD-BB06-46FF3E785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782" y="15852913"/>
          <a:ext cx="2145196" cy="609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298173</xdr:colOff>
      <xdr:row>3</xdr:row>
      <xdr:rowOff>1731066</xdr:rowOff>
    </xdr:from>
    <xdr:to>
      <xdr:col>8</xdr:col>
      <xdr:colOff>1432891</xdr:colOff>
      <xdr:row>3</xdr:row>
      <xdr:rowOff>3140932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F6C0E91C-674D-4B17-A606-4BE171ACC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7956" y="2501349"/>
          <a:ext cx="2294283" cy="1409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347869</xdr:colOff>
      <xdr:row>4</xdr:row>
      <xdr:rowOff>115960</xdr:rowOff>
    </xdr:from>
    <xdr:to>
      <xdr:col>8</xdr:col>
      <xdr:colOff>1269998</xdr:colOff>
      <xdr:row>4</xdr:row>
      <xdr:rowOff>1424611</xdr:rowOff>
    </xdr:to>
    <xdr:pic>
      <xdr:nvPicPr>
        <xdr:cNvPr id="18" name="Immagine 17" descr="PC OPS Standard HELGI i3 7100/RAM 4 GB/SSD 128 GB - Helgi">
          <a:extLst>
            <a:ext uri="{FF2B5EF4-FFF2-40B4-BE49-F238E27FC236}">
              <a16:creationId xmlns:a16="http://schemas.microsoft.com/office/drawing/2014/main" id="{C1CCFFE0-3EE0-48FC-8EAD-6A39DFE73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83" t="23153" r="24519" b="41216"/>
        <a:stretch/>
      </xdr:blipFill>
      <xdr:spPr bwMode="auto">
        <a:xfrm>
          <a:off x="8547652" y="5772982"/>
          <a:ext cx="2081694" cy="130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209550</xdr:colOff>
      <xdr:row>21</xdr:row>
      <xdr:rowOff>28575</xdr:rowOff>
    </xdr:from>
    <xdr:ext cx="752475" cy="20002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4979288" y="3689513"/>
          <a:ext cx="733425" cy="180975"/>
        </a:xfrm>
        <a:prstGeom prst="rightArrow">
          <a:avLst>
            <a:gd name="adj1" fmla="val 50000"/>
            <a:gd name="adj2" fmla="val 50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390525</xdr:colOff>
      <xdr:row>0</xdr:row>
      <xdr:rowOff>28575</xdr:rowOff>
    </xdr:from>
    <xdr:ext cx="1857375" cy="942975"/>
    <xdr:pic>
      <xdr:nvPicPr>
        <xdr:cNvPr id="2" name="image54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desa.it/" TargetMode="External"/><Relationship Id="rId1" Type="http://schemas.openxmlformats.org/officeDocument/2006/relationships/hyperlink" Target="mailto:info@adesa.it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Z1000"/>
  <sheetViews>
    <sheetView showGridLines="0" tabSelected="1" zoomScale="115" zoomScaleNormal="115" workbookViewId="0">
      <selection activeCell="C2" sqref="C2:H2"/>
    </sheetView>
  </sheetViews>
  <sheetFormatPr defaultColWidth="12.625" defaultRowHeight="15" customHeight="1" x14ac:dyDescent="0.2"/>
  <cols>
    <col min="1" max="1" width="5" customWidth="1"/>
    <col min="2" max="2" width="5.375" customWidth="1"/>
    <col min="3" max="3" width="40" customWidth="1"/>
    <col min="4" max="4" width="31.125" customWidth="1"/>
    <col min="5" max="5" width="3.875" customWidth="1"/>
    <col min="6" max="6" width="13.75" customWidth="1"/>
    <col min="7" max="7" width="27.75" customWidth="1"/>
    <col min="8" max="8" width="12.625" customWidth="1"/>
    <col min="9" max="26" width="7.875" customWidth="1"/>
  </cols>
  <sheetData>
    <row r="1" spans="1:26" ht="64.5" customHeight="1" x14ac:dyDescent="0.25">
      <c r="A1" s="1"/>
      <c r="B1" s="1"/>
      <c r="C1" s="99"/>
      <c r="D1" s="100"/>
      <c r="E1" s="100"/>
      <c r="F1" s="100"/>
      <c r="G1" s="100"/>
      <c r="H1" s="10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1.25" customHeight="1" x14ac:dyDescent="0.25">
      <c r="A2" s="1"/>
      <c r="B2" s="1"/>
      <c r="C2" s="102" t="s">
        <v>57</v>
      </c>
      <c r="D2" s="100"/>
      <c r="E2" s="100"/>
      <c r="F2" s="100"/>
      <c r="G2" s="100"/>
      <c r="H2" s="101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.75" customHeight="1" x14ac:dyDescent="0.25">
      <c r="A3" s="1"/>
      <c r="B3" s="1"/>
      <c r="C3" s="103">
        <v>16000</v>
      </c>
      <c r="D3" s="100"/>
      <c r="E3" s="100"/>
      <c r="F3" s="100"/>
      <c r="G3" s="100"/>
      <c r="H3" s="101"/>
      <c r="I3" s="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7.25" customHeight="1" x14ac:dyDescent="0.25">
      <c r="A4" s="1"/>
      <c r="B4" s="1"/>
      <c r="C4" s="4"/>
      <c r="D4" s="5"/>
      <c r="E4" s="5"/>
      <c r="F4" s="5"/>
      <c r="G4" s="5"/>
      <c r="H4" s="5"/>
      <c r="I4" s="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x14ac:dyDescent="0.25">
      <c r="A5" s="1"/>
      <c r="B5" s="1"/>
      <c r="C5" s="1"/>
      <c r="D5" s="6"/>
      <c r="E5" s="7"/>
      <c r="F5" s="8"/>
      <c r="G5" s="7"/>
      <c r="H5" s="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.75" customHeight="1" x14ac:dyDescent="0.25">
      <c r="A6" s="1"/>
      <c r="B6" s="1"/>
      <c r="C6" s="104" t="s">
        <v>61</v>
      </c>
      <c r="D6" s="105"/>
      <c r="E6" s="9"/>
      <c r="F6" s="9"/>
      <c r="G6" s="106" t="s">
        <v>0</v>
      </c>
      <c r="H6" s="9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6.25" customHeight="1" x14ac:dyDescent="0.2">
      <c r="A7" s="9"/>
      <c r="B7" s="9"/>
      <c r="C7" s="105"/>
      <c r="D7" s="105"/>
      <c r="E7" s="7"/>
      <c r="F7" s="8"/>
      <c r="G7" s="107" t="s">
        <v>1</v>
      </c>
      <c r="H7" s="98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21.75" customHeight="1" x14ac:dyDescent="0.2">
      <c r="A8" s="9"/>
      <c r="B8" s="9"/>
      <c r="C8" s="105"/>
      <c r="D8" s="105"/>
      <c r="E8" s="7"/>
      <c r="F8" s="8"/>
      <c r="G8" s="10"/>
      <c r="H8" s="11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4.25" x14ac:dyDescent="0.2">
      <c r="A9" s="9"/>
      <c r="B9" s="9"/>
      <c r="C9" s="11"/>
      <c r="D9" s="7"/>
      <c r="E9" s="7"/>
      <c r="F9" s="8"/>
      <c r="G9" s="10"/>
      <c r="H9" s="11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30" customHeight="1" x14ac:dyDescent="0.2">
      <c r="A10" s="9"/>
      <c r="B10" s="9"/>
      <c r="C10" s="67" t="s">
        <v>60</v>
      </c>
      <c r="E10" s="9"/>
      <c r="F10" s="9"/>
      <c r="G10" s="108" t="s">
        <v>2</v>
      </c>
      <c r="H10" s="1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 x14ac:dyDescent="0.25">
      <c r="A11" s="1"/>
      <c r="B11" s="1"/>
      <c r="C11" s="1"/>
      <c r="D11" s="1"/>
      <c r="E11" s="1"/>
      <c r="F11" s="1"/>
      <c r="G11" s="109"/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11"/>
      <c r="D12" s="98"/>
      <c r="E12" s="110"/>
      <c r="F12" s="9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x14ac:dyDescent="0.25">
      <c r="A14" s="1"/>
      <c r="B14" s="1"/>
      <c r="C14" s="112" t="s">
        <v>59</v>
      </c>
      <c r="D14" s="98"/>
      <c r="E14" s="1"/>
      <c r="F14" s="1"/>
      <c r="G14" s="113" t="s">
        <v>3</v>
      </c>
      <c r="H14" s="98"/>
      <c r="I14" s="9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x14ac:dyDescent="0.25">
      <c r="A16" s="1"/>
      <c r="B16" s="1"/>
      <c r="C16" s="95" t="s">
        <v>47</v>
      </c>
      <c r="D16" s="96"/>
      <c r="E16" s="1"/>
      <c r="F16" s="1"/>
      <c r="G16" s="14" t="s">
        <v>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x14ac:dyDescent="0.25">
      <c r="A18" s="1"/>
      <c r="B18" s="1"/>
      <c r="C18" s="95" t="s">
        <v>48</v>
      </c>
      <c r="D18" s="96"/>
      <c r="E18" s="1"/>
      <c r="F18" s="1"/>
      <c r="G18" s="14" t="s">
        <v>5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x14ac:dyDescent="0.25">
      <c r="A20" s="1"/>
      <c r="B20" s="1"/>
      <c r="C20" s="95" t="s">
        <v>49</v>
      </c>
      <c r="D20" s="96"/>
      <c r="E20" s="1"/>
      <c r="F20" s="15"/>
      <c r="G20" s="1" t="s">
        <v>6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3"/>
      <c r="D21" s="13"/>
      <c r="E21" s="1"/>
      <c r="F21" s="15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66" t="s">
        <v>50</v>
      </c>
      <c r="D22" s="13"/>
      <c r="E22" s="1"/>
      <c r="F22" s="15"/>
      <c r="G22" s="1" t="s">
        <v>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3"/>
      <c r="D23" s="13"/>
      <c r="E23" s="1"/>
      <c r="F23" s="15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66" t="s">
        <v>139</v>
      </c>
      <c r="D24" s="13"/>
      <c r="E24" s="1"/>
      <c r="F24" s="15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3"/>
      <c r="D25" s="13"/>
      <c r="E25" s="1"/>
      <c r="F25" s="15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6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7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5">
      <c r="A29" s="97" t="s">
        <v>8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3">
      <c r="A32" s="1"/>
      <c r="B32" s="1"/>
      <c r="C32" s="1"/>
      <c r="D32" s="18"/>
      <c r="E32" s="1"/>
      <c r="F32" s="1"/>
      <c r="G32" s="19" t="s">
        <v>9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 x14ac:dyDescent="0.3">
      <c r="A34" s="1"/>
      <c r="B34" s="1"/>
      <c r="C34" s="1"/>
      <c r="D34" s="20" t="s">
        <v>10</v>
      </c>
      <c r="E34" s="1"/>
      <c r="F34" s="56" t="s">
        <v>11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7"/>
      <c r="E40" s="7"/>
      <c r="F40" s="8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7"/>
      <c r="E42" s="7"/>
      <c r="F42" s="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7"/>
      <c r="E44" s="7"/>
      <c r="F44" s="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7"/>
      <c r="E46" s="7"/>
      <c r="F46" s="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7"/>
      <c r="E48" s="7"/>
      <c r="F48" s="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7"/>
      <c r="E50" s="7"/>
      <c r="F50" s="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7"/>
      <c r="E51" s="7"/>
      <c r="F51" s="8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7"/>
      <c r="E52" s="7"/>
      <c r="F52" s="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7"/>
      <c r="E53" s="7"/>
      <c r="F53" s="8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7"/>
      <c r="E54" s="7"/>
      <c r="F54" s="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7"/>
      <c r="E55" s="7"/>
      <c r="F55" s="8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7"/>
      <c r="E56" s="7"/>
      <c r="F56" s="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7"/>
      <c r="E57" s="7"/>
      <c r="F57" s="8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7"/>
      <c r="E58" s="7"/>
      <c r="F58" s="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7"/>
      <c r="E59" s="7"/>
      <c r="F59" s="8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7"/>
      <c r="E60" s="7"/>
      <c r="F60" s="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7"/>
      <c r="E61" s="7"/>
      <c r="F61" s="8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7"/>
      <c r="E62" s="7"/>
      <c r="F62" s="8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7"/>
      <c r="E63" s="7"/>
      <c r="F63" s="8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7"/>
      <c r="E64" s="7"/>
      <c r="F64" s="8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7"/>
      <c r="E65" s="7"/>
      <c r="F65" s="8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7"/>
      <c r="E66" s="7"/>
      <c r="F66" s="8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7"/>
      <c r="E67" s="7"/>
      <c r="F67" s="8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7"/>
      <c r="E68" s="7"/>
      <c r="F68" s="8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7"/>
      <c r="E69" s="7"/>
      <c r="F69" s="8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7"/>
      <c r="E70" s="7"/>
      <c r="F70" s="8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7"/>
      <c r="E71" s="7"/>
      <c r="F71" s="8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7"/>
      <c r="E72" s="7"/>
      <c r="F72" s="8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7"/>
      <c r="E73" s="7"/>
      <c r="F73" s="8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7"/>
      <c r="E74" s="7"/>
      <c r="F74" s="8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7"/>
      <c r="E75" s="7"/>
      <c r="F75" s="8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7"/>
      <c r="E76" s="7"/>
      <c r="F76" s="8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7"/>
      <c r="E77" s="7"/>
      <c r="F77" s="8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7"/>
      <c r="E78" s="7"/>
      <c r="F78" s="8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7"/>
      <c r="E79" s="7"/>
      <c r="F79" s="8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7"/>
      <c r="E80" s="7"/>
      <c r="F80" s="8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7"/>
      <c r="E81" s="7"/>
      <c r="F81" s="8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7"/>
      <c r="E82" s="7"/>
      <c r="F82" s="8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7"/>
      <c r="E83" s="7"/>
      <c r="F83" s="8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7"/>
      <c r="E84" s="7"/>
      <c r="F84" s="8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7"/>
      <c r="E85" s="7"/>
      <c r="F85" s="8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7"/>
      <c r="E86" s="7"/>
      <c r="F86" s="8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7"/>
      <c r="E87" s="7"/>
      <c r="F87" s="8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7"/>
      <c r="E88" s="7"/>
      <c r="F88" s="8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7"/>
      <c r="E89" s="7"/>
      <c r="F89" s="8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7"/>
      <c r="E90" s="7"/>
      <c r="F90" s="8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7"/>
      <c r="E91" s="7"/>
      <c r="F91" s="8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7"/>
      <c r="E92" s="7"/>
      <c r="F92" s="8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7"/>
      <c r="E93" s="7"/>
      <c r="F93" s="8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7"/>
      <c r="E94" s="7"/>
      <c r="F94" s="8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7"/>
      <c r="E95" s="7"/>
      <c r="F95" s="8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7"/>
      <c r="E96" s="7"/>
      <c r="F96" s="8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7"/>
      <c r="E97" s="7"/>
      <c r="F97" s="8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7"/>
      <c r="E98" s="7"/>
      <c r="F98" s="8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7"/>
      <c r="E99" s="7"/>
      <c r="F99" s="8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7"/>
      <c r="E100" s="7"/>
      <c r="F100" s="8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7"/>
      <c r="E101" s="7"/>
      <c r="F101" s="8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7"/>
      <c r="E102" s="7"/>
      <c r="F102" s="8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7"/>
      <c r="E103" s="7"/>
      <c r="F103" s="8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7"/>
      <c r="E104" s="7"/>
      <c r="F104" s="8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7"/>
      <c r="E105" s="7"/>
      <c r="F105" s="8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7"/>
      <c r="E106" s="7"/>
      <c r="F106" s="8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7"/>
      <c r="E107" s="7"/>
      <c r="F107" s="8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7"/>
      <c r="E108" s="7"/>
      <c r="F108" s="8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7"/>
      <c r="E109" s="7"/>
      <c r="F109" s="8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7"/>
      <c r="E110" s="7"/>
      <c r="F110" s="8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7"/>
      <c r="E111" s="7"/>
      <c r="F111" s="8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7"/>
      <c r="E112" s="7"/>
      <c r="F112" s="8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7"/>
      <c r="E113" s="7"/>
      <c r="F113" s="8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7"/>
      <c r="E114" s="7"/>
      <c r="F114" s="8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7"/>
      <c r="E115" s="7"/>
      <c r="F115" s="8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7"/>
      <c r="E116" s="7"/>
      <c r="F116" s="8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7"/>
      <c r="E117" s="7"/>
      <c r="F117" s="8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7"/>
      <c r="E118" s="7"/>
      <c r="F118" s="8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7"/>
      <c r="E119" s="7"/>
      <c r="F119" s="8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7"/>
      <c r="E120" s="7"/>
      <c r="F120" s="8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7"/>
      <c r="E121" s="7"/>
      <c r="F121" s="8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7"/>
      <c r="E122" s="7"/>
      <c r="F122" s="8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7"/>
      <c r="E123" s="7"/>
      <c r="F123" s="8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7"/>
      <c r="E124" s="7"/>
      <c r="F124" s="8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7"/>
      <c r="E125" s="7"/>
      <c r="F125" s="8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7"/>
      <c r="E126" s="7"/>
      <c r="F126" s="8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7"/>
      <c r="E127" s="7"/>
      <c r="F127" s="8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7"/>
      <c r="E128" s="7"/>
      <c r="F128" s="8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7"/>
      <c r="E129" s="7"/>
      <c r="F129" s="8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7"/>
      <c r="E130" s="7"/>
      <c r="F130" s="8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7"/>
      <c r="E131" s="7"/>
      <c r="F131" s="8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7"/>
      <c r="E132" s="7"/>
      <c r="F132" s="8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7"/>
      <c r="E133" s="7"/>
      <c r="F133" s="8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7"/>
      <c r="E134" s="7"/>
      <c r="F134" s="8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7"/>
      <c r="E135" s="7"/>
      <c r="F135" s="8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7"/>
      <c r="E136" s="7"/>
      <c r="F136" s="8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7"/>
      <c r="E137" s="7"/>
      <c r="F137" s="8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7"/>
      <c r="E138" s="7"/>
      <c r="F138" s="8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7"/>
      <c r="E139" s="7"/>
      <c r="F139" s="8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7"/>
      <c r="E140" s="7"/>
      <c r="F140" s="8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7"/>
      <c r="E141" s="7"/>
      <c r="F141" s="8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7"/>
      <c r="E142" s="7"/>
      <c r="F142" s="8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7"/>
      <c r="E143" s="7"/>
      <c r="F143" s="8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7"/>
      <c r="E144" s="7"/>
      <c r="F144" s="8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7"/>
      <c r="E145" s="7"/>
      <c r="F145" s="8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7"/>
      <c r="E146" s="7"/>
      <c r="F146" s="8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7"/>
      <c r="E147" s="7"/>
      <c r="F147" s="8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7"/>
      <c r="E148" s="7"/>
      <c r="F148" s="8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7"/>
      <c r="E149" s="7"/>
      <c r="F149" s="8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7"/>
      <c r="E150" s="7"/>
      <c r="F150" s="8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7"/>
      <c r="E151" s="7"/>
      <c r="F151" s="8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7"/>
      <c r="E152" s="7"/>
      <c r="F152" s="8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7"/>
      <c r="E153" s="7"/>
      <c r="F153" s="8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7"/>
      <c r="E154" s="7"/>
      <c r="F154" s="8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7"/>
      <c r="E155" s="7"/>
      <c r="F155" s="8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7"/>
      <c r="E156" s="7"/>
      <c r="F156" s="8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7"/>
      <c r="E157" s="7"/>
      <c r="F157" s="8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7"/>
      <c r="E158" s="7"/>
      <c r="F158" s="8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7"/>
      <c r="E159" s="7"/>
      <c r="F159" s="8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7"/>
      <c r="E160" s="7"/>
      <c r="F160" s="8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7"/>
      <c r="E161" s="7"/>
      <c r="F161" s="8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7"/>
      <c r="E162" s="7"/>
      <c r="F162" s="8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7"/>
      <c r="E163" s="7"/>
      <c r="F163" s="8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7"/>
      <c r="E164" s="7"/>
      <c r="F164" s="8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7"/>
      <c r="E165" s="7"/>
      <c r="F165" s="8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7"/>
      <c r="E166" s="7"/>
      <c r="F166" s="8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7"/>
      <c r="E167" s="7"/>
      <c r="F167" s="8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7"/>
      <c r="E168" s="7"/>
      <c r="F168" s="8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7"/>
      <c r="E169" s="7"/>
      <c r="F169" s="8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7"/>
      <c r="E170" s="7"/>
      <c r="F170" s="8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7"/>
      <c r="E171" s="7"/>
      <c r="F171" s="8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7"/>
      <c r="E172" s="7"/>
      <c r="F172" s="8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7"/>
      <c r="E173" s="7"/>
      <c r="F173" s="8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7"/>
      <c r="E174" s="7"/>
      <c r="F174" s="8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7"/>
      <c r="E175" s="7"/>
      <c r="F175" s="8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7"/>
      <c r="E176" s="7"/>
      <c r="F176" s="8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7"/>
      <c r="E177" s="7"/>
      <c r="F177" s="8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7"/>
      <c r="E178" s="7"/>
      <c r="F178" s="8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7"/>
      <c r="E179" s="7"/>
      <c r="F179" s="8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7"/>
      <c r="E180" s="7"/>
      <c r="F180" s="8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7"/>
      <c r="E181" s="7"/>
      <c r="F181" s="8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7"/>
      <c r="E182" s="7"/>
      <c r="F182" s="8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7"/>
      <c r="E183" s="7"/>
      <c r="F183" s="8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7"/>
      <c r="E184" s="7"/>
      <c r="F184" s="8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7"/>
      <c r="E185" s="7"/>
      <c r="F185" s="8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7"/>
      <c r="E186" s="7"/>
      <c r="F186" s="8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7"/>
      <c r="E187" s="7"/>
      <c r="F187" s="8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7"/>
      <c r="E188" s="7"/>
      <c r="F188" s="8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7"/>
      <c r="E189" s="7"/>
      <c r="F189" s="8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7"/>
      <c r="E190" s="7"/>
      <c r="F190" s="8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7"/>
      <c r="E191" s="7"/>
      <c r="F191" s="8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7"/>
      <c r="E192" s="7"/>
      <c r="F192" s="8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7"/>
      <c r="E193" s="7"/>
      <c r="F193" s="8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7"/>
      <c r="E194" s="7"/>
      <c r="F194" s="8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7"/>
      <c r="E195" s="7"/>
      <c r="F195" s="8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7"/>
      <c r="E196" s="7"/>
      <c r="F196" s="8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7"/>
      <c r="E197" s="7"/>
      <c r="F197" s="8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7"/>
      <c r="E198" s="7"/>
      <c r="F198" s="8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7"/>
      <c r="E199" s="7"/>
      <c r="F199" s="8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7"/>
      <c r="E200" s="7"/>
      <c r="F200" s="8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7"/>
      <c r="E201" s="7"/>
      <c r="F201" s="8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7"/>
      <c r="E202" s="7"/>
      <c r="F202" s="8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7"/>
      <c r="E203" s="7"/>
      <c r="F203" s="8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7"/>
      <c r="E204" s="7"/>
      <c r="F204" s="8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7"/>
      <c r="E205" s="7"/>
      <c r="F205" s="8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7"/>
      <c r="E206" s="7"/>
      <c r="F206" s="8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7"/>
      <c r="E207" s="7"/>
      <c r="F207" s="8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7"/>
      <c r="E208" s="7"/>
      <c r="F208" s="8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7"/>
      <c r="E209" s="7"/>
      <c r="F209" s="8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7"/>
      <c r="E210" s="7"/>
      <c r="F210" s="8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7"/>
      <c r="E211" s="7"/>
      <c r="F211" s="8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7"/>
      <c r="E212" s="7"/>
      <c r="F212" s="8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7"/>
      <c r="E213" s="7"/>
      <c r="F213" s="8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7"/>
      <c r="E214" s="7"/>
      <c r="F214" s="8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7"/>
      <c r="E215" s="7"/>
      <c r="F215" s="8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7"/>
      <c r="E216" s="7"/>
      <c r="F216" s="8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7"/>
      <c r="E217" s="7"/>
      <c r="F217" s="8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7"/>
      <c r="E218" s="7"/>
      <c r="F218" s="8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7"/>
      <c r="E219" s="7"/>
      <c r="F219" s="8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7"/>
      <c r="E220" s="7"/>
      <c r="F220" s="8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7"/>
      <c r="E221" s="7"/>
      <c r="F221" s="8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7"/>
      <c r="E222" s="7"/>
      <c r="F222" s="8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7"/>
      <c r="E223" s="7"/>
      <c r="F223" s="8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7"/>
      <c r="E224" s="7"/>
      <c r="F224" s="8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7"/>
      <c r="E225" s="7"/>
      <c r="F225" s="8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7"/>
      <c r="E226" s="7"/>
      <c r="F226" s="8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7"/>
      <c r="E227" s="7"/>
      <c r="F227" s="8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7"/>
      <c r="E228" s="7"/>
      <c r="F228" s="8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7"/>
      <c r="E229" s="7"/>
      <c r="F229" s="8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7"/>
      <c r="E230" s="7"/>
      <c r="F230" s="8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7"/>
      <c r="E231" s="7"/>
      <c r="F231" s="8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7"/>
      <c r="E232" s="7"/>
      <c r="F232" s="8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7"/>
      <c r="E233" s="7"/>
      <c r="F233" s="8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7"/>
      <c r="E234" s="7"/>
      <c r="F234" s="8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7"/>
      <c r="E235" s="7"/>
      <c r="F235" s="8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7"/>
      <c r="E236" s="7"/>
      <c r="F236" s="8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7"/>
      <c r="E237" s="7"/>
      <c r="F237" s="8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7"/>
      <c r="E238" s="7"/>
      <c r="F238" s="8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7"/>
      <c r="E239" s="7"/>
      <c r="F239" s="8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7"/>
      <c r="E240" s="7"/>
      <c r="F240" s="8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7"/>
      <c r="E241" s="7"/>
      <c r="F241" s="8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7"/>
      <c r="E242" s="7"/>
      <c r="F242" s="8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7"/>
      <c r="E243" s="7"/>
      <c r="F243" s="8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7"/>
      <c r="E244" s="7"/>
      <c r="F244" s="8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7"/>
      <c r="E245" s="7"/>
      <c r="F245" s="8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7"/>
      <c r="E246" s="7"/>
      <c r="F246" s="8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7"/>
      <c r="E247" s="7"/>
      <c r="F247" s="8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7"/>
      <c r="E248" s="7"/>
      <c r="F248" s="8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7"/>
      <c r="E249" s="7"/>
      <c r="F249" s="8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7"/>
      <c r="E250" s="7"/>
      <c r="F250" s="8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7"/>
      <c r="E251" s="7"/>
      <c r="F251" s="8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7"/>
      <c r="E252" s="7"/>
      <c r="F252" s="8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7"/>
      <c r="E253" s="7"/>
      <c r="F253" s="8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7"/>
      <c r="E254" s="7"/>
      <c r="F254" s="8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7"/>
      <c r="E255" s="7"/>
      <c r="F255" s="8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7"/>
      <c r="E256" s="7"/>
      <c r="F256" s="8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7"/>
      <c r="E257" s="7"/>
      <c r="F257" s="8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7"/>
      <c r="E258" s="7"/>
      <c r="F258" s="8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7"/>
      <c r="E259" s="7"/>
      <c r="F259" s="8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7"/>
      <c r="E260" s="7"/>
      <c r="F260" s="8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7"/>
      <c r="E261" s="7"/>
      <c r="F261" s="8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7"/>
      <c r="E262" s="7"/>
      <c r="F262" s="8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7"/>
      <c r="E263" s="7"/>
      <c r="F263" s="8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7"/>
      <c r="E264" s="7"/>
      <c r="F264" s="8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7"/>
      <c r="E265" s="7"/>
      <c r="F265" s="8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7"/>
      <c r="E266" s="7"/>
      <c r="F266" s="8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7"/>
      <c r="E267" s="7"/>
      <c r="F267" s="8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7"/>
      <c r="E268" s="7"/>
      <c r="F268" s="8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7"/>
      <c r="E269" s="7"/>
      <c r="F269" s="8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7"/>
      <c r="E270" s="7"/>
      <c r="F270" s="8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7"/>
      <c r="E271" s="7"/>
      <c r="F271" s="8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7"/>
      <c r="E272" s="7"/>
      <c r="F272" s="8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7"/>
      <c r="E273" s="7"/>
      <c r="F273" s="8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7"/>
      <c r="E274" s="7"/>
      <c r="F274" s="8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7"/>
      <c r="E275" s="7"/>
      <c r="F275" s="8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7"/>
      <c r="E276" s="7"/>
      <c r="F276" s="8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7"/>
      <c r="E277" s="7"/>
      <c r="F277" s="8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7"/>
      <c r="E278" s="7"/>
      <c r="F278" s="8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7"/>
      <c r="E279" s="7"/>
      <c r="F279" s="8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7"/>
      <c r="E280" s="7"/>
      <c r="F280" s="8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7"/>
      <c r="E281" s="7"/>
      <c r="F281" s="8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7"/>
      <c r="E282" s="7"/>
      <c r="F282" s="8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7"/>
      <c r="E283" s="7"/>
      <c r="F283" s="8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7"/>
      <c r="E284" s="7"/>
      <c r="F284" s="8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7"/>
      <c r="E285" s="7"/>
      <c r="F285" s="8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7"/>
      <c r="E286" s="7"/>
      <c r="F286" s="8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7"/>
      <c r="E287" s="7"/>
      <c r="F287" s="8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7"/>
      <c r="E288" s="7"/>
      <c r="F288" s="8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7"/>
      <c r="E289" s="7"/>
      <c r="F289" s="8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7"/>
      <c r="E290" s="7"/>
      <c r="F290" s="8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7"/>
      <c r="E291" s="7"/>
      <c r="F291" s="8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7"/>
      <c r="E292" s="7"/>
      <c r="F292" s="8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7"/>
      <c r="E293" s="7"/>
      <c r="F293" s="8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7"/>
      <c r="E294" s="7"/>
      <c r="F294" s="8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7"/>
      <c r="E295" s="7"/>
      <c r="F295" s="8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7"/>
      <c r="E296" s="7"/>
      <c r="F296" s="8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7"/>
      <c r="E297" s="7"/>
      <c r="F297" s="8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7"/>
      <c r="E298" s="7"/>
      <c r="F298" s="8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7"/>
      <c r="E299" s="7"/>
      <c r="F299" s="8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7"/>
      <c r="E300" s="7"/>
      <c r="F300" s="8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7"/>
      <c r="E301" s="7"/>
      <c r="F301" s="8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7"/>
      <c r="E302" s="7"/>
      <c r="F302" s="8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7"/>
      <c r="E303" s="7"/>
      <c r="F303" s="8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7"/>
      <c r="E304" s="7"/>
      <c r="F304" s="8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7"/>
      <c r="E305" s="7"/>
      <c r="F305" s="8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7"/>
      <c r="E306" s="7"/>
      <c r="F306" s="8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7"/>
      <c r="E307" s="7"/>
      <c r="F307" s="8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7"/>
      <c r="E308" s="7"/>
      <c r="F308" s="8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7"/>
      <c r="E309" s="7"/>
      <c r="F309" s="8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7"/>
      <c r="E310" s="7"/>
      <c r="F310" s="8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7"/>
      <c r="E311" s="7"/>
      <c r="F311" s="8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7"/>
      <c r="E312" s="7"/>
      <c r="F312" s="8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7"/>
      <c r="E313" s="7"/>
      <c r="F313" s="8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7"/>
      <c r="E314" s="7"/>
      <c r="F314" s="8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7"/>
      <c r="E315" s="7"/>
      <c r="F315" s="8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7"/>
      <c r="E316" s="7"/>
      <c r="F316" s="8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7"/>
      <c r="E317" s="7"/>
      <c r="F317" s="8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7"/>
      <c r="E318" s="7"/>
      <c r="F318" s="8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7"/>
      <c r="E319" s="7"/>
      <c r="F319" s="8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7"/>
      <c r="E320" s="7"/>
      <c r="F320" s="8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7"/>
      <c r="E321" s="7"/>
      <c r="F321" s="8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7"/>
      <c r="E322" s="7"/>
      <c r="F322" s="8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7"/>
      <c r="E323" s="7"/>
      <c r="F323" s="8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7"/>
      <c r="E324" s="7"/>
      <c r="F324" s="8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7"/>
      <c r="E325" s="7"/>
      <c r="F325" s="8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7"/>
      <c r="E326" s="7"/>
      <c r="F326" s="8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7"/>
      <c r="E327" s="7"/>
      <c r="F327" s="8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7"/>
      <c r="E328" s="7"/>
      <c r="F328" s="8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7"/>
      <c r="E329" s="7"/>
      <c r="F329" s="8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7"/>
      <c r="E330" s="7"/>
      <c r="F330" s="8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7"/>
      <c r="E331" s="7"/>
      <c r="F331" s="8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7"/>
      <c r="E332" s="7"/>
      <c r="F332" s="8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7"/>
      <c r="E333" s="7"/>
      <c r="F333" s="8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7"/>
      <c r="E334" s="7"/>
      <c r="F334" s="8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7"/>
      <c r="E335" s="7"/>
      <c r="F335" s="8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7"/>
      <c r="E336" s="7"/>
      <c r="F336" s="8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7"/>
      <c r="E337" s="7"/>
      <c r="F337" s="8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7"/>
      <c r="E338" s="7"/>
      <c r="F338" s="8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7"/>
      <c r="E339" s="7"/>
      <c r="F339" s="8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7"/>
      <c r="E340" s="7"/>
      <c r="F340" s="8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7"/>
      <c r="E341" s="7"/>
      <c r="F341" s="8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7"/>
      <c r="E342" s="7"/>
      <c r="F342" s="8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7"/>
      <c r="E343" s="7"/>
      <c r="F343" s="8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7"/>
      <c r="E344" s="7"/>
      <c r="F344" s="8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7"/>
      <c r="E345" s="7"/>
      <c r="F345" s="8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7"/>
      <c r="E346" s="7"/>
      <c r="F346" s="8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7"/>
      <c r="E347" s="7"/>
      <c r="F347" s="8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7"/>
      <c r="E348" s="7"/>
      <c r="F348" s="8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7"/>
      <c r="E349" s="7"/>
      <c r="F349" s="8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7"/>
      <c r="E350" s="7"/>
      <c r="F350" s="8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7"/>
      <c r="E351" s="7"/>
      <c r="F351" s="8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7"/>
      <c r="E352" s="7"/>
      <c r="F352" s="8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7"/>
      <c r="E353" s="7"/>
      <c r="F353" s="8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7"/>
      <c r="E354" s="7"/>
      <c r="F354" s="8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7"/>
      <c r="E355" s="7"/>
      <c r="F355" s="8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7"/>
      <c r="E356" s="7"/>
      <c r="F356" s="8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7"/>
      <c r="E357" s="7"/>
      <c r="F357" s="8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7"/>
      <c r="E358" s="7"/>
      <c r="F358" s="8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7"/>
      <c r="E359" s="7"/>
      <c r="F359" s="8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7"/>
      <c r="E360" s="7"/>
      <c r="F360" s="8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7"/>
      <c r="E361" s="7"/>
      <c r="F361" s="8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7"/>
      <c r="E362" s="7"/>
      <c r="F362" s="8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7"/>
      <c r="E363" s="7"/>
      <c r="F363" s="8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7"/>
      <c r="E364" s="7"/>
      <c r="F364" s="8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7"/>
      <c r="E365" s="7"/>
      <c r="F365" s="8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7"/>
      <c r="E366" s="7"/>
      <c r="F366" s="8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7"/>
      <c r="E367" s="7"/>
      <c r="F367" s="8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7"/>
      <c r="E368" s="7"/>
      <c r="F368" s="8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7"/>
      <c r="E369" s="7"/>
      <c r="F369" s="8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7"/>
      <c r="E370" s="7"/>
      <c r="F370" s="8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7"/>
      <c r="E371" s="7"/>
      <c r="F371" s="8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7"/>
      <c r="E372" s="7"/>
      <c r="F372" s="8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7"/>
      <c r="E373" s="7"/>
      <c r="F373" s="8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7"/>
      <c r="E374" s="7"/>
      <c r="F374" s="8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7"/>
      <c r="E375" s="7"/>
      <c r="F375" s="8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7"/>
      <c r="E376" s="7"/>
      <c r="F376" s="8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7"/>
      <c r="E377" s="7"/>
      <c r="F377" s="8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7"/>
      <c r="E378" s="7"/>
      <c r="F378" s="8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7"/>
      <c r="E379" s="7"/>
      <c r="F379" s="8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7"/>
      <c r="E380" s="7"/>
      <c r="F380" s="8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7"/>
      <c r="E381" s="7"/>
      <c r="F381" s="8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7"/>
      <c r="E382" s="7"/>
      <c r="F382" s="8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7"/>
      <c r="E383" s="7"/>
      <c r="F383" s="8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7"/>
      <c r="E384" s="7"/>
      <c r="F384" s="8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7"/>
      <c r="E385" s="7"/>
      <c r="F385" s="8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7"/>
      <c r="E386" s="7"/>
      <c r="F386" s="8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7"/>
      <c r="E387" s="7"/>
      <c r="F387" s="8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7"/>
      <c r="E388" s="7"/>
      <c r="F388" s="8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7"/>
      <c r="E389" s="7"/>
      <c r="F389" s="8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7"/>
      <c r="E390" s="7"/>
      <c r="F390" s="8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7"/>
      <c r="E391" s="7"/>
      <c r="F391" s="8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7"/>
      <c r="E392" s="7"/>
      <c r="F392" s="8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7"/>
      <c r="E393" s="7"/>
      <c r="F393" s="8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7"/>
      <c r="E394" s="7"/>
      <c r="F394" s="8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7"/>
      <c r="E395" s="7"/>
      <c r="F395" s="8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7"/>
      <c r="E396" s="7"/>
      <c r="F396" s="8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7"/>
      <c r="E397" s="7"/>
      <c r="F397" s="8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7"/>
      <c r="E398" s="7"/>
      <c r="F398" s="8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7"/>
      <c r="E399" s="7"/>
      <c r="F399" s="8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7"/>
      <c r="E400" s="7"/>
      <c r="F400" s="8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7"/>
      <c r="E401" s="7"/>
      <c r="F401" s="8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7"/>
      <c r="E402" s="7"/>
      <c r="F402" s="8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7"/>
      <c r="E403" s="7"/>
      <c r="F403" s="8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7"/>
      <c r="E404" s="7"/>
      <c r="F404" s="8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7"/>
      <c r="E405" s="7"/>
      <c r="F405" s="8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7"/>
      <c r="E406" s="7"/>
      <c r="F406" s="8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7"/>
      <c r="E407" s="7"/>
      <c r="F407" s="8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7"/>
      <c r="E408" s="7"/>
      <c r="F408" s="8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7"/>
      <c r="E409" s="7"/>
      <c r="F409" s="8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7"/>
      <c r="E410" s="7"/>
      <c r="F410" s="8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7"/>
      <c r="E411" s="7"/>
      <c r="F411" s="8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7"/>
      <c r="E412" s="7"/>
      <c r="F412" s="8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7"/>
      <c r="E413" s="7"/>
      <c r="F413" s="8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7"/>
      <c r="E414" s="7"/>
      <c r="F414" s="8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7"/>
      <c r="E415" s="7"/>
      <c r="F415" s="8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7"/>
      <c r="E416" s="7"/>
      <c r="F416" s="8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7"/>
      <c r="E417" s="7"/>
      <c r="F417" s="8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7"/>
      <c r="E418" s="7"/>
      <c r="F418" s="8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7"/>
      <c r="E419" s="7"/>
      <c r="F419" s="8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7"/>
      <c r="E420" s="7"/>
      <c r="F420" s="8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7"/>
      <c r="E421" s="7"/>
      <c r="F421" s="8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7"/>
      <c r="E422" s="7"/>
      <c r="F422" s="8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7"/>
      <c r="E423" s="7"/>
      <c r="F423" s="8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7"/>
      <c r="E424" s="7"/>
      <c r="F424" s="8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7"/>
      <c r="E425" s="7"/>
      <c r="F425" s="8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7"/>
      <c r="E426" s="7"/>
      <c r="F426" s="8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7"/>
      <c r="E427" s="7"/>
      <c r="F427" s="8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7"/>
      <c r="E428" s="7"/>
      <c r="F428" s="8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7"/>
      <c r="E429" s="7"/>
      <c r="F429" s="8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7"/>
      <c r="E430" s="7"/>
      <c r="F430" s="8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7"/>
      <c r="E431" s="7"/>
      <c r="F431" s="8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7"/>
      <c r="E432" s="7"/>
      <c r="F432" s="8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7"/>
      <c r="E433" s="7"/>
      <c r="F433" s="8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7"/>
      <c r="E434" s="7"/>
      <c r="F434" s="8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7"/>
      <c r="E435" s="7"/>
      <c r="F435" s="8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7"/>
      <c r="E436" s="7"/>
      <c r="F436" s="8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7"/>
      <c r="E437" s="7"/>
      <c r="F437" s="8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7"/>
      <c r="E438" s="7"/>
      <c r="F438" s="8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7"/>
      <c r="E439" s="7"/>
      <c r="F439" s="8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7"/>
      <c r="E440" s="7"/>
      <c r="F440" s="8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7"/>
      <c r="E441" s="7"/>
      <c r="F441" s="8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7"/>
      <c r="E442" s="7"/>
      <c r="F442" s="8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7"/>
      <c r="E443" s="7"/>
      <c r="F443" s="8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7"/>
      <c r="E444" s="7"/>
      <c r="F444" s="8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7"/>
      <c r="E445" s="7"/>
      <c r="F445" s="8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7"/>
      <c r="E446" s="7"/>
      <c r="F446" s="8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7"/>
      <c r="E447" s="7"/>
      <c r="F447" s="8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7"/>
      <c r="E448" s="7"/>
      <c r="F448" s="8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7"/>
      <c r="E449" s="7"/>
      <c r="F449" s="8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7"/>
      <c r="E450" s="7"/>
      <c r="F450" s="8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7"/>
      <c r="E451" s="7"/>
      <c r="F451" s="8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7"/>
      <c r="E452" s="7"/>
      <c r="F452" s="8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7"/>
      <c r="E453" s="7"/>
      <c r="F453" s="8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7"/>
      <c r="E454" s="7"/>
      <c r="F454" s="8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7"/>
      <c r="E455" s="7"/>
      <c r="F455" s="8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7"/>
      <c r="E456" s="7"/>
      <c r="F456" s="8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7"/>
      <c r="E457" s="7"/>
      <c r="F457" s="8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7"/>
      <c r="E458" s="7"/>
      <c r="F458" s="8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7"/>
      <c r="E459" s="7"/>
      <c r="F459" s="8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7"/>
      <c r="E460" s="7"/>
      <c r="F460" s="8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7"/>
      <c r="E461" s="7"/>
      <c r="F461" s="8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7"/>
      <c r="E462" s="7"/>
      <c r="F462" s="8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7"/>
      <c r="E463" s="7"/>
      <c r="F463" s="8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7"/>
      <c r="E464" s="7"/>
      <c r="F464" s="8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7"/>
      <c r="E465" s="7"/>
      <c r="F465" s="8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7"/>
      <c r="E466" s="7"/>
      <c r="F466" s="8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7"/>
      <c r="E467" s="7"/>
      <c r="F467" s="8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7"/>
      <c r="E468" s="7"/>
      <c r="F468" s="8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7"/>
      <c r="E469" s="7"/>
      <c r="F469" s="8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7"/>
      <c r="E470" s="7"/>
      <c r="F470" s="8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7"/>
      <c r="E471" s="7"/>
      <c r="F471" s="8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7"/>
      <c r="E472" s="7"/>
      <c r="F472" s="8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7"/>
      <c r="E473" s="7"/>
      <c r="F473" s="8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7"/>
      <c r="E474" s="7"/>
      <c r="F474" s="8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7"/>
      <c r="E475" s="7"/>
      <c r="F475" s="8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7"/>
      <c r="E476" s="7"/>
      <c r="F476" s="8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7"/>
      <c r="E477" s="7"/>
      <c r="F477" s="8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7"/>
      <c r="E478" s="7"/>
      <c r="F478" s="8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7"/>
      <c r="E479" s="7"/>
      <c r="F479" s="8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7"/>
      <c r="E480" s="7"/>
      <c r="F480" s="8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7"/>
      <c r="E481" s="7"/>
      <c r="F481" s="8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7"/>
      <c r="E482" s="7"/>
      <c r="F482" s="8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7"/>
      <c r="E483" s="7"/>
      <c r="F483" s="8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7"/>
      <c r="E484" s="7"/>
      <c r="F484" s="8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7"/>
      <c r="E485" s="7"/>
      <c r="F485" s="8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7"/>
      <c r="E486" s="7"/>
      <c r="F486" s="8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7"/>
      <c r="E487" s="7"/>
      <c r="F487" s="8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7"/>
      <c r="E488" s="7"/>
      <c r="F488" s="8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7"/>
      <c r="E489" s="7"/>
      <c r="F489" s="8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7"/>
      <c r="E490" s="7"/>
      <c r="F490" s="8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7"/>
      <c r="E491" s="7"/>
      <c r="F491" s="8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7"/>
      <c r="E492" s="7"/>
      <c r="F492" s="8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7"/>
      <c r="E493" s="7"/>
      <c r="F493" s="8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7"/>
      <c r="E494" s="7"/>
      <c r="F494" s="8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7"/>
      <c r="E495" s="7"/>
      <c r="F495" s="8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7"/>
      <c r="E496" s="7"/>
      <c r="F496" s="8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7"/>
      <c r="E497" s="7"/>
      <c r="F497" s="8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7"/>
      <c r="E498" s="7"/>
      <c r="F498" s="8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7"/>
      <c r="E499" s="7"/>
      <c r="F499" s="8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7"/>
      <c r="E500" s="7"/>
      <c r="F500" s="8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7"/>
      <c r="E501" s="7"/>
      <c r="F501" s="8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7"/>
      <c r="E502" s="7"/>
      <c r="F502" s="8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7"/>
      <c r="E503" s="7"/>
      <c r="F503" s="8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7"/>
      <c r="E504" s="7"/>
      <c r="F504" s="8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7"/>
      <c r="E505" s="7"/>
      <c r="F505" s="8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7"/>
      <c r="E506" s="7"/>
      <c r="F506" s="8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7"/>
      <c r="E507" s="7"/>
      <c r="F507" s="8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7"/>
      <c r="E508" s="7"/>
      <c r="F508" s="8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7"/>
      <c r="E509" s="7"/>
      <c r="F509" s="8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7"/>
      <c r="E510" s="7"/>
      <c r="F510" s="8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7"/>
      <c r="E511" s="7"/>
      <c r="F511" s="8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7"/>
      <c r="E512" s="7"/>
      <c r="F512" s="8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7"/>
      <c r="E513" s="7"/>
      <c r="F513" s="8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7"/>
      <c r="E514" s="7"/>
      <c r="F514" s="8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7"/>
      <c r="E515" s="7"/>
      <c r="F515" s="8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7"/>
      <c r="E516" s="7"/>
      <c r="F516" s="8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7"/>
      <c r="E517" s="7"/>
      <c r="F517" s="8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7"/>
      <c r="E518" s="7"/>
      <c r="F518" s="8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7"/>
      <c r="E519" s="7"/>
      <c r="F519" s="8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7"/>
      <c r="E520" s="7"/>
      <c r="F520" s="8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7"/>
      <c r="E521" s="7"/>
      <c r="F521" s="8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7"/>
      <c r="E522" s="7"/>
      <c r="F522" s="8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7"/>
      <c r="E523" s="7"/>
      <c r="F523" s="8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7"/>
      <c r="E524" s="7"/>
      <c r="F524" s="8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7"/>
      <c r="E525" s="7"/>
      <c r="F525" s="8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7"/>
      <c r="E526" s="7"/>
      <c r="F526" s="8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7"/>
      <c r="E527" s="7"/>
      <c r="F527" s="8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7"/>
      <c r="E528" s="7"/>
      <c r="F528" s="8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7"/>
      <c r="E529" s="7"/>
      <c r="F529" s="8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7"/>
      <c r="E530" s="7"/>
      <c r="F530" s="8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7"/>
      <c r="E531" s="7"/>
      <c r="F531" s="8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7"/>
      <c r="E532" s="7"/>
      <c r="F532" s="8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7"/>
      <c r="E533" s="7"/>
      <c r="F533" s="8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7"/>
      <c r="E534" s="7"/>
      <c r="F534" s="8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7"/>
      <c r="E535" s="7"/>
      <c r="F535" s="8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7"/>
      <c r="E536" s="7"/>
      <c r="F536" s="8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7"/>
      <c r="E537" s="7"/>
      <c r="F537" s="8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7"/>
      <c r="E538" s="7"/>
      <c r="F538" s="8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7"/>
      <c r="E539" s="7"/>
      <c r="F539" s="8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7"/>
      <c r="E540" s="7"/>
      <c r="F540" s="8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7"/>
      <c r="E541" s="7"/>
      <c r="F541" s="8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7"/>
      <c r="E542" s="7"/>
      <c r="F542" s="8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7"/>
      <c r="E543" s="7"/>
      <c r="F543" s="8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7"/>
      <c r="E544" s="7"/>
      <c r="F544" s="8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7"/>
      <c r="E545" s="7"/>
      <c r="F545" s="8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7"/>
      <c r="E546" s="7"/>
      <c r="F546" s="8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7"/>
      <c r="E547" s="7"/>
      <c r="F547" s="8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7"/>
      <c r="E548" s="7"/>
      <c r="F548" s="8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7"/>
      <c r="E549" s="7"/>
      <c r="F549" s="8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7"/>
      <c r="E550" s="7"/>
      <c r="F550" s="8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7"/>
      <c r="E551" s="7"/>
      <c r="F551" s="8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7"/>
      <c r="E552" s="7"/>
      <c r="F552" s="8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7"/>
      <c r="E553" s="7"/>
      <c r="F553" s="8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7"/>
      <c r="E554" s="7"/>
      <c r="F554" s="8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7"/>
      <c r="E555" s="7"/>
      <c r="F555" s="8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7"/>
      <c r="E556" s="7"/>
      <c r="F556" s="8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7"/>
      <c r="E557" s="7"/>
      <c r="F557" s="8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7"/>
      <c r="E558" s="7"/>
      <c r="F558" s="8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7"/>
      <c r="E559" s="7"/>
      <c r="F559" s="8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7"/>
      <c r="E560" s="7"/>
      <c r="F560" s="8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7"/>
      <c r="E561" s="7"/>
      <c r="F561" s="8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7"/>
      <c r="E562" s="7"/>
      <c r="F562" s="8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7"/>
      <c r="E563" s="7"/>
      <c r="F563" s="8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7"/>
      <c r="E564" s="7"/>
      <c r="F564" s="8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7"/>
      <c r="E565" s="7"/>
      <c r="F565" s="8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7"/>
      <c r="E566" s="7"/>
      <c r="F566" s="8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7"/>
      <c r="E567" s="7"/>
      <c r="F567" s="8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7"/>
      <c r="E568" s="7"/>
      <c r="F568" s="8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7"/>
      <c r="E569" s="7"/>
      <c r="F569" s="8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7"/>
      <c r="E570" s="7"/>
      <c r="F570" s="8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7"/>
      <c r="E571" s="7"/>
      <c r="F571" s="8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7"/>
      <c r="E572" s="7"/>
      <c r="F572" s="8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7"/>
      <c r="E573" s="7"/>
      <c r="F573" s="8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7"/>
      <c r="E574" s="7"/>
      <c r="F574" s="8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7"/>
      <c r="E575" s="7"/>
      <c r="F575" s="8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7"/>
      <c r="E576" s="7"/>
      <c r="F576" s="8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7"/>
      <c r="E577" s="7"/>
      <c r="F577" s="8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7"/>
      <c r="E578" s="7"/>
      <c r="F578" s="8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7"/>
      <c r="E579" s="7"/>
      <c r="F579" s="8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7"/>
      <c r="E580" s="7"/>
      <c r="F580" s="8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7"/>
      <c r="E581" s="7"/>
      <c r="F581" s="8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7"/>
      <c r="E582" s="7"/>
      <c r="F582" s="8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7"/>
      <c r="E583" s="7"/>
      <c r="F583" s="8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7"/>
      <c r="E584" s="7"/>
      <c r="F584" s="8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7"/>
      <c r="E585" s="7"/>
      <c r="F585" s="8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7"/>
      <c r="E586" s="7"/>
      <c r="F586" s="8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7"/>
      <c r="E587" s="7"/>
      <c r="F587" s="8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7"/>
      <c r="E588" s="7"/>
      <c r="F588" s="8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7"/>
      <c r="E589" s="7"/>
      <c r="F589" s="8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7"/>
      <c r="E590" s="7"/>
      <c r="F590" s="8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7"/>
      <c r="E591" s="7"/>
      <c r="F591" s="8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7"/>
      <c r="E592" s="7"/>
      <c r="F592" s="8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7"/>
      <c r="E593" s="7"/>
      <c r="F593" s="8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7"/>
      <c r="E594" s="7"/>
      <c r="F594" s="8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7"/>
      <c r="E595" s="7"/>
      <c r="F595" s="8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7"/>
      <c r="E596" s="7"/>
      <c r="F596" s="8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7"/>
      <c r="E597" s="7"/>
      <c r="F597" s="8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7"/>
      <c r="E598" s="7"/>
      <c r="F598" s="8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7"/>
      <c r="E599" s="7"/>
      <c r="F599" s="8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7"/>
      <c r="E600" s="7"/>
      <c r="F600" s="8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7"/>
      <c r="E601" s="7"/>
      <c r="F601" s="8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7"/>
      <c r="E602" s="7"/>
      <c r="F602" s="8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7"/>
      <c r="E603" s="7"/>
      <c r="F603" s="8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7"/>
      <c r="E604" s="7"/>
      <c r="F604" s="8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7"/>
      <c r="E605" s="7"/>
      <c r="F605" s="8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7"/>
      <c r="E606" s="7"/>
      <c r="F606" s="8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7"/>
      <c r="E607" s="7"/>
      <c r="F607" s="8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7"/>
      <c r="E608" s="7"/>
      <c r="F608" s="8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7"/>
      <c r="E609" s="7"/>
      <c r="F609" s="8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7"/>
      <c r="E610" s="7"/>
      <c r="F610" s="8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7"/>
      <c r="E611" s="7"/>
      <c r="F611" s="8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7"/>
      <c r="E612" s="7"/>
      <c r="F612" s="8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7"/>
      <c r="E613" s="7"/>
      <c r="F613" s="8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7"/>
      <c r="E614" s="7"/>
      <c r="F614" s="8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7"/>
      <c r="E615" s="7"/>
      <c r="F615" s="8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7"/>
      <c r="E616" s="7"/>
      <c r="F616" s="8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7"/>
      <c r="E617" s="7"/>
      <c r="F617" s="8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7"/>
      <c r="E618" s="7"/>
      <c r="F618" s="8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7"/>
      <c r="E619" s="7"/>
      <c r="F619" s="8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7"/>
      <c r="E620" s="7"/>
      <c r="F620" s="8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7"/>
      <c r="E621" s="7"/>
      <c r="F621" s="8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7"/>
      <c r="E622" s="7"/>
      <c r="F622" s="8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7"/>
      <c r="E623" s="7"/>
      <c r="F623" s="8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7"/>
      <c r="E624" s="7"/>
      <c r="F624" s="8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7"/>
      <c r="E625" s="7"/>
      <c r="F625" s="8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7"/>
      <c r="E626" s="7"/>
      <c r="F626" s="8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7"/>
      <c r="E627" s="7"/>
      <c r="F627" s="8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7"/>
      <c r="E628" s="7"/>
      <c r="F628" s="8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7"/>
      <c r="E629" s="7"/>
      <c r="F629" s="8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7"/>
      <c r="E630" s="7"/>
      <c r="F630" s="8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7"/>
      <c r="E631" s="7"/>
      <c r="F631" s="8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7"/>
      <c r="E632" s="7"/>
      <c r="F632" s="8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7"/>
      <c r="E633" s="7"/>
      <c r="F633" s="8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7"/>
      <c r="E634" s="7"/>
      <c r="F634" s="8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7"/>
      <c r="E635" s="7"/>
      <c r="F635" s="8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7"/>
      <c r="E636" s="7"/>
      <c r="F636" s="8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7"/>
      <c r="E637" s="7"/>
      <c r="F637" s="8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7"/>
      <c r="E638" s="7"/>
      <c r="F638" s="8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7"/>
      <c r="E639" s="7"/>
      <c r="F639" s="8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7"/>
      <c r="E640" s="7"/>
      <c r="F640" s="8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7"/>
      <c r="E641" s="7"/>
      <c r="F641" s="8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7"/>
      <c r="E642" s="7"/>
      <c r="F642" s="8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7"/>
      <c r="E643" s="7"/>
      <c r="F643" s="8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7"/>
      <c r="E644" s="7"/>
      <c r="F644" s="8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7"/>
      <c r="E645" s="7"/>
      <c r="F645" s="8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7"/>
      <c r="E646" s="7"/>
      <c r="F646" s="8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7"/>
      <c r="E647" s="7"/>
      <c r="F647" s="8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7"/>
      <c r="E648" s="7"/>
      <c r="F648" s="8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7"/>
      <c r="E649" s="7"/>
      <c r="F649" s="8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7"/>
      <c r="E650" s="7"/>
      <c r="F650" s="8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7"/>
      <c r="E651" s="7"/>
      <c r="F651" s="8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7"/>
      <c r="E652" s="7"/>
      <c r="F652" s="8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7"/>
      <c r="E653" s="7"/>
      <c r="F653" s="8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7"/>
      <c r="E654" s="7"/>
      <c r="F654" s="8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7"/>
      <c r="E655" s="7"/>
      <c r="F655" s="8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7"/>
      <c r="E656" s="7"/>
      <c r="F656" s="8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7"/>
      <c r="E657" s="7"/>
      <c r="F657" s="8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7"/>
      <c r="E658" s="7"/>
      <c r="F658" s="8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7"/>
      <c r="E659" s="7"/>
      <c r="F659" s="8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7"/>
      <c r="E660" s="7"/>
      <c r="F660" s="8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7"/>
      <c r="E661" s="7"/>
      <c r="F661" s="8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7"/>
      <c r="E662" s="7"/>
      <c r="F662" s="8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7"/>
      <c r="E663" s="7"/>
      <c r="F663" s="8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7"/>
      <c r="E664" s="7"/>
      <c r="F664" s="8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7"/>
      <c r="E665" s="7"/>
      <c r="F665" s="8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7"/>
      <c r="E666" s="7"/>
      <c r="F666" s="8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7"/>
      <c r="E667" s="7"/>
      <c r="F667" s="8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7"/>
      <c r="E668" s="7"/>
      <c r="F668" s="8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7"/>
      <c r="E669" s="7"/>
      <c r="F669" s="8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7"/>
      <c r="E670" s="7"/>
      <c r="F670" s="8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7"/>
      <c r="E671" s="7"/>
      <c r="F671" s="8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7"/>
      <c r="E672" s="7"/>
      <c r="F672" s="8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7"/>
      <c r="E673" s="7"/>
      <c r="F673" s="8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7"/>
      <c r="E674" s="7"/>
      <c r="F674" s="8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7"/>
      <c r="E675" s="7"/>
      <c r="F675" s="8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7"/>
      <c r="E676" s="7"/>
      <c r="F676" s="8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7"/>
      <c r="E677" s="7"/>
      <c r="F677" s="8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7"/>
      <c r="E678" s="7"/>
      <c r="F678" s="8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7"/>
      <c r="E679" s="7"/>
      <c r="F679" s="8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7"/>
      <c r="E680" s="7"/>
      <c r="F680" s="8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7"/>
      <c r="E681" s="7"/>
      <c r="F681" s="8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7"/>
      <c r="E682" s="7"/>
      <c r="F682" s="8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7"/>
      <c r="E683" s="7"/>
      <c r="F683" s="8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7"/>
      <c r="E684" s="7"/>
      <c r="F684" s="8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7"/>
      <c r="E685" s="7"/>
      <c r="F685" s="8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7"/>
      <c r="E686" s="7"/>
      <c r="F686" s="8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7"/>
      <c r="E687" s="7"/>
      <c r="F687" s="8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7"/>
      <c r="E688" s="7"/>
      <c r="F688" s="8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7"/>
      <c r="E689" s="7"/>
      <c r="F689" s="8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7"/>
      <c r="E690" s="7"/>
      <c r="F690" s="8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7"/>
      <c r="E691" s="7"/>
      <c r="F691" s="8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7"/>
      <c r="E692" s="7"/>
      <c r="F692" s="8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7"/>
      <c r="E693" s="7"/>
      <c r="F693" s="8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7"/>
      <c r="E694" s="7"/>
      <c r="F694" s="8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7"/>
      <c r="E695" s="7"/>
      <c r="F695" s="8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7"/>
      <c r="E696" s="7"/>
      <c r="F696" s="8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7"/>
      <c r="E697" s="7"/>
      <c r="F697" s="8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7"/>
      <c r="E698" s="7"/>
      <c r="F698" s="8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7"/>
      <c r="E699" s="7"/>
      <c r="F699" s="8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7"/>
      <c r="E700" s="7"/>
      <c r="F700" s="8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7"/>
      <c r="E701" s="7"/>
      <c r="F701" s="8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7"/>
      <c r="E702" s="7"/>
      <c r="F702" s="8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7"/>
      <c r="E703" s="7"/>
      <c r="F703" s="8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7"/>
      <c r="E704" s="7"/>
      <c r="F704" s="8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7"/>
      <c r="E705" s="7"/>
      <c r="F705" s="8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7"/>
      <c r="E706" s="7"/>
      <c r="F706" s="8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7"/>
      <c r="E707" s="7"/>
      <c r="F707" s="8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7"/>
      <c r="E708" s="7"/>
      <c r="F708" s="8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7"/>
      <c r="E709" s="7"/>
      <c r="F709" s="8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7"/>
      <c r="E710" s="7"/>
      <c r="F710" s="8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7"/>
      <c r="E711" s="7"/>
      <c r="F711" s="8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7"/>
      <c r="E712" s="7"/>
      <c r="F712" s="8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7"/>
      <c r="E713" s="7"/>
      <c r="F713" s="8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7"/>
      <c r="E714" s="7"/>
      <c r="F714" s="8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7"/>
      <c r="E715" s="7"/>
      <c r="F715" s="8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7"/>
      <c r="E716" s="7"/>
      <c r="F716" s="8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7"/>
      <c r="E717" s="7"/>
      <c r="F717" s="8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7"/>
      <c r="E718" s="7"/>
      <c r="F718" s="8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7"/>
      <c r="E719" s="7"/>
      <c r="F719" s="8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7"/>
      <c r="E720" s="7"/>
      <c r="F720" s="8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7"/>
      <c r="E721" s="7"/>
      <c r="F721" s="8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7"/>
      <c r="E722" s="7"/>
      <c r="F722" s="8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7"/>
      <c r="E723" s="7"/>
      <c r="F723" s="8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7"/>
      <c r="E724" s="7"/>
      <c r="F724" s="8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7"/>
      <c r="E725" s="7"/>
      <c r="F725" s="8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7"/>
      <c r="E726" s="7"/>
      <c r="F726" s="8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7"/>
      <c r="E727" s="7"/>
      <c r="F727" s="8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7"/>
      <c r="E728" s="7"/>
      <c r="F728" s="8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7"/>
      <c r="E729" s="7"/>
      <c r="F729" s="8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7"/>
      <c r="E730" s="7"/>
      <c r="F730" s="8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7"/>
      <c r="E731" s="7"/>
      <c r="F731" s="8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7"/>
      <c r="E732" s="7"/>
      <c r="F732" s="8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7"/>
      <c r="E733" s="7"/>
      <c r="F733" s="8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7"/>
      <c r="E734" s="7"/>
      <c r="F734" s="8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7"/>
      <c r="E735" s="7"/>
      <c r="F735" s="8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7"/>
      <c r="E736" s="7"/>
      <c r="F736" s="8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7"/>
      <c r="E737" s="7"/>
      <c r="F737" s="8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7"/>
      <c r="E738" s="7"/>
      <c r="F738" s="8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7"/>
      <c r="E739" s="7"/>
      <c r="F739" s="8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7"/>
      <c r="E740" s="7"/>
      <c r="F740" s="8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7"/>
      <c r="E741" s="7"/>
      <c r="F741" s="8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7"/>
      <c r="E742" s="7"/>
      <c r="F742" s="8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7"/>
      <c r="E743" s="7"/>
      <c r="F743" s="8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7"/>
      <c r="E744" s="7"/>
      <c r="F744" s="8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7"/>
      <c r="E745" s="7"/>
      <c r="F745" s="8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7"/>
      <c r="E746" s="7"/>
      <c r="F746" s="8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7"/>
      <c r="E747" s="7"/>
      <c r="F747" s="8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7"/>
      <c r="E748" s="7"/>
      <c r="F748" s="8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7"/>
      <c r="E749" s="7"/>
      <c r="F749" s="8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7"/>
      <c r="E750" s="7"/>
      <c r="F750" s="8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7"/>
      <c r="E751" s="7"/>
      <c r="F751" s="8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7"/>
      <c r="E752" s="7"/>
      <c r="F752" s="8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7"/>
      <c r="E753" s="7"/>
      <c r="F753" s="8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7"/>
      <c r="E754" s="7"/>
      <c r="F754" s="8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7"/>
      <c r="E755" s="7"/>
      <c r="F755" s="8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7"/>
      <c r="E756" s="7"/>
      <c r="F756" s="8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7"/>
      <c r="E757" s="7"/>
      <c r="F757" s="8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7"/>
      <c r="E758" s="7"/>
      <c r="F758" s="8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7"/>
      <c r="E759" s="7"/>
      <c r="F759" s="8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7"/>
      <c r="E760" s="7"/>
      <c r="F760" s="8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7"/>
      <c r="E761" s="7"/>
      <c r="F761" s="8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7"/>
      <c r="E762" s="7"/>
      <c r="F762" s="8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7"/>
      <c r="E763" s="7"/>
      <c r="F763" s="8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7"/>
      <c r="E764" s="7"/>
      <c r="F764" s="8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7"/>
      <c r="E765" s="7"/>
      <c r="F765" s="8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7"/>
      <c r="E766" s="7"/>
      <c r="F766" s="8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7"/>
      <c r="E767" s="7"/>
      <c r="F767" s="8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7"/>
      <c r="E768" s="7"/>
      <c r="F768" s="8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7"/>
      <c r="E769" s="7"/>
      <c r="F769" s="8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7"/>
      <c r="E770" s="7"/>
      <c r="F770" s="8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7"/>
      <c r="E771" s="7"/>
      <c r="F771" s="8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7"/>
      <c r="E772" s="7"/>
      <c r="F772" s="8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7"/>
      <c r="E773" s="7"/>
      <c r="F773" s="8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7"/>
      <c r="E774" s="7"/>
      <c r="F774" s="8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7"/>
      <c r="E775" s="7"/>
      <c r="F775" s="8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7"/>
      <c r="E776" s="7"/>
      <c r="F776" s="8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7"/>
      <c r="E777" s="7"/>
      <c r="F777" s="8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7"/>
      <c r="E778" s="7"/>
      <c r="F778" s="8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7"/>
      <c r="E779" s="7"/>
      <c r="F779" s="8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7"/>
      <c r="E780" s="7"/>
      <c r="F780" s="8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7"/>
      <c r="E781" s="7"/>
      <c r="F781" s="8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7"/>
      <c r="E782" s="7"/>
      <c r="F782" s="8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7"/>
      <c r="E783" s="7"/>
      <c r="F783" s="8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7"/>
      <c r="E784" s="7"/>
      <c r="F784" s="8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7"/>
      <c r="E785" s="7"/>
      <c r="F785" s="8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7"/>
      <c r="E786" s="7"/>
      <c r="F786" s="8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7"/>
      <c r="E787" s="7"/>
      <c r="F787" s="8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7"/>
      <c r="E788" s="7"/>
      <c r="F788" s="8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7"/>
      <c r="E789" s="7"/>
      <c r="F789" s="8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7"/>
      <c r="E790" s="7"/>
      <c r="F790" s="8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7"/>
      <c r="E791" s="7"/>
      <c r="F791" s="8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7"/>
      <c r="E792" s="7"/>
      <c r="F792" s="8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7"/>
      <c r="E793" s="7"/>
      <c r="F793" s="8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7"/>
      <c r="E794" s="7"/>
      <c r="F794" s="8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7"/>
      <c r="E795" s="7"/>
      <c r="F795" s="8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7"/>
      <c r="E796" s="7"/>
      <c r="F796" s="8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7"/>
      <c r="E797" s="7"/>
      <c r="F797" s="8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7"/>
      <c r="E798" s="7"/>
      <c r="F798" s="8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7"/>
      <c r="E799" s="7"/>
      <c r="F799" s="8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7"/>
      <c r="E800" s="7"/>
      <c r="F800" s="8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7"/>
      <c r="E801" s="7"/>
      <c r="F801" s="8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7"/>
      <c r="E802" s="7"/>
      <c r="F802" s="8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7"/>
      <c r="E803" s="7"/>
      <c r="F803" s="8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7"/>
      <c r="E804" s="7"/>
      <c r="F804" s="8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7"/>
      <c r="E805" s="7"/>
      <c r="F805" s="8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7"/>
      <c r="E806" s="7"/>
      <c r="F806" s="8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7"/>
      <c r="E807" s="7"/>
      <c r="F807" s="8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7"/>
      <c r="E808" s="7"/>
      <c r="F808" s="8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7"/>
      <c r="E809" s="7"/>
      <c r="F809" s="8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7"/>
      <c r="E810" s="7"/>
      <c r="F810" s="8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7"/>
      <c r="E811" s="7"/>
      <c r="F811" s="8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7"/>
      <c r="E812" s="7"/>
      <c r="F812" s="8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7"/>
      <c r="E813" s="7"/>
      <c r="F813" s="8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7"/>
      <c r="E814" s="7"/>
      <c r="F814" s="8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7"/>
      <c r="E815" s="7"/>
      <c r="F815" s="8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7"/>
      <c r="E816" s="7"/>
      <c r="F816" s="8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7"/>
      <c r="E817" s="7"/>
      <c r="F817" s="8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7"/>
      <c r="E818" s="7"/>
      <c r="F818" s="8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7"/>
      <c r="E819" s="7"/>
      <c r="F819" s="8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7"/>
      <c r="E820" s="7"/>
      <c r="F820" s="8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7"/>
      <c r="E821" s="7"/>
      <c r="F821" s="8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7"/>
      <c r="E822" s="7"/>
      <c r="F822" s="8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7"/>
      <c r="E823" s="7"/>
      <c r="F823" s="8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7"/>
      <c r="E824" s="7"/>
      <c r="F824" s="8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7"/>
      <c r="E825" s="7"/>
      <c r="F825" s="8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7"/>
      <c r="E826" s="7"/>
      <c r="F826" s="8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7"/>
      <c r="E827" s="7"/>
      <c r="F827" s="8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7"/>
      <c r="E828" s="7"/>
      <c r="F828" s="8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7"/>
      <c r="E829" s="7"/>
      <c r="F829" s="8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7"/>
      <c r="E830" s="7"/>
      <c r="F830" s="8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7"/>
      <c r="E831" s="7"/>
      <c r="F831" s="8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7"/>
      <c r="E832" s="7"/>
      <c r="F832" s="8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7"/>
      <c r="E833" s="7"/>
      <c r="F833" s="8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7"/>
      <c r="E834" s="7"/>
      <c r="F834" s="8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7"/>
      <c r="E835" s="7"/>
      <c r="F835" s="8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7"/>
      <c r="E836" s="7"/>
      <c r="F836" s="8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7"/>
      <c r="E837" s="7"/>
      <c r="F837" s="8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7"/>
      <c r="E838" s="7"/>
      <c r="F838" s="8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7"/>
      <c r="E839" s="7"/>
      <c r="F839" s="8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7"/>
      <c r="E840" s="7"/>
      <c r="F840" s="8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7"/>
      <c r="E841" s="7"/>
      <c r="F841" s="8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7"/>
      <c r="E842" s="7"/>
      <c r="F842" s="8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7"/>
      <c r="E843" s="7"/>
      <c r="F843" s="8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7"/>
      <c r="E844" s="7"/>
      <c r="F844" s="8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7"/>
      <c r="E845" s="7"/>
      <c r="F845" s="8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7"/>
      <c r="E846" s="7"/>
      <c r="F846" s="8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7"/>
      <c r="E847" s="7"/>
      <c r="F847" s="8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7"/>
      <c r="E848" s="7"/>
      <c r="F848" s="8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7"/>
      <c r="E849" s="7"/>
      <c r="F849" s="8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7"/>
      <c r="E850" s="7"/>
      <c r="F850" s="8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7"/>
      <c r="E851" s="7"/>
      <c r="F851" s="8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7"/>
      <c r="E852" s="7"/>
      <c r="F852" s="8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7"/>
      <c r="E853" s="7"/>
      <c r="F853" s="8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7"/>
      <c r="E854" s="7"/>
      <c r="F854" s="8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7"/>
      <c r="E855" s="7"/>
      <c r="F855" s="8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7"/>
      <c r="E856" s="7"/>
      <c r="F856" s="8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7"/>
      <c r="E857" s="7"/>
      <c r="F857" s="8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7"/>
      <c r="E858" s="7"/>
      <c r="F858" s="8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7"/>
      <c r="E859" s="7"/>
      <c r="F859" s="8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7"/>
      <c r="E860" s="7"/>
      <c r="F860" s="8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7"/>
      <c r="E861" s="7"/>
      <c r="F861" s="8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7"/>
      <c r="E862" s="7"/>
      <c r="F862" s="8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7"/>
      <c r="E863" s="7"/>
      <c r="F863" s="8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7"/>
      <c r="E864" s="7"/>
      <c r="F864" s="8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7"/>
      <c r="E865" s="7"/>
      <c r="F865" s="8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7"/>
      <c r="E866" s="7"/>
      <c r="F866" s="8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7"/>
      <c r="E867" s="7"/>
      <c r="F867" s="8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7"/>
      <c r="E868" s="7"/>
      <c r="F868" s="8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7"/>
      <c r="E869" s="7"/>
      <c r="F869" s="8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7"/>
      <c r="E870" s="7"/>
      <c r="F870" s="8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7"/>
      <c r="E871" s="7"/>
      <c r="F871" s="8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7"/>
      <c r="E872" s="7"/>
      <c r="F872" s="8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7"/>
      <c r="E873" s="7"/>
      <c r="F873" s="8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7"/>
      <c r="E874" s="7"/>
      <c r="F874" s="8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7"/>
      <c r="E875" s="7"/>
      <c r="F875" s="8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7"/>
      <c r="E876" s="7"/>
      <c r="F876" s="8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7"/>
      <c r="E877" s="7"/>
      <c r="F877" s="8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7"/>
      <c r="E878" s="7"/>
      <c r="F878" s="8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7"/>
      <c r="E879" s="7"/>
      <c r="F879" s="8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7"/>
      <c r="E880" s="7"/>
      <c r="F880" s="8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7"/>
      <c r="E881" s="7"/>
      <c r="F881" s="8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7"/>
      <c r="E882" s="7"/>
      <c r="F882" s="8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7"/>
      <c r="E883" s="7"/>
      <c r="F883" s="8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7"/>
      <c r="E884" s="7"/>
      <c r="F884" s="8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7"/>
      <c r="E885" s="7"/>
      <c r="F885" s="8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7"/>
      <c r="E886" s="7"/>
      <c r="F886" s="8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7"/>
      <c r="E887" s="7"/>
      <c r="F887" s="8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7"/>
      <c r="E888" s="7"/>
      <c r="F888" s="8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7"/>
      <c r="E889" s="7"/>
      <c r="F889" s="8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7"/>
      <c r="E890" s="7"/>
      <c r="F890" s="8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7"/>
      <c r="E891" s="7"/>
      <c r="F891" s="8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7"/>
      <c r="E892" s="7"/>
      <c r="F892" s="8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7"/>
      <c r="E893" s="7"/>
      <c r="F893" s="8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7"/>
      <c r="E894" s="7"/>
      <c r="F894" s="8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7"/>
      <c r="E895" s="7"/>
      <c r="F895" s="8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7"/>
      <c r="E896" s="7"/>
      <c r="F896" s="8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7"/>
      <c r="E897" s="7"/>
      <c r="F897" s="8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7"/>
      <c r="E898" s="7"/>
      <c r="F898" s="8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7"/>
      <c r="E899" s="7"/>
      <c r="F899" s="8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7"/>
      <c r="E900" s="7"/>
      <c r="F900" s="8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7"/>
      <c r="E901" s="7"/>
      <c r="F901" s="8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7"/>
      <c r="E902" s="7"/>
      <c r="F902" s="8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7"/>
      <c r="E903" s="7"/>
      <c r="F903" s="8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7"/>
      <c r="E904" s="7"/>
      <c r="F904" s="8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7"/>
      <c r="E905" s="7"/>
      <c r="F905" s="8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7"/>
      <c r="E906" s="7"/>
      <c r="F906" s="8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7"/>
      <c r="E907" s="7"/>
      <c r="F907" s="8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7"/>
      <c r="E908" s="7"/>
      <c r="F908" s="8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7"/>
      <c r="E909" s="7"/>
      <c r="F909" s="8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7"/>
      <c r="E910" s="7"/>
      <c r="F910" s="8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7"/>
      <c r="E911" s="7"/>
      <c r="F911" s="8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7"/>
      <c r="E912" s="7"/>
      <c r="F912" s="8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7"/>
      <c r="E913" s="7"/>
      <c r="F913" s="8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7"/>
      <c r="E914" s="7"/>
      <c r="F914" s="8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7"/>
      <c r="E915" s="7"/>
      <c r="F915" s="8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7"/>
      <c r="E916" s="7"/>
      <c r="F916" s="8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7"/>
      <c r="E917" s="7"/>
      <c r="F917" s="8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7"/>
      <c r="E918" s="7"/>
      <c r="F918" s="8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7"/>
      <c r="E919" s="7"/>
      <c r="F919" s="8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7"/>
      <c r="E920" s="7"/>
      <c r="F920" s="8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7"/>
      <c r="E921" s="7"/>
      <c r="F921" s="8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7"/>
      <c r="E922" s="7"/>
      <c r="F922" s="8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7"/>
      <c r="E923" s="7"/>
      <c r="F923" s="8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7"/>
      <c r="E924" s="7"/>
      <c r="F924" s="8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7"/>
      <c r="E925" s="7"/>
      <c r="F925" s="8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7"/>
      <c r="E926" s="7"/>
      <c r="F926" s="8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7"/>
      <c r="E927" s="7"/>
      <c r="F927" s="8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7"/>
      <c r="E928" s="7"/>
      <c r="F928" s="8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7"/>
      <c r="E929" s="7"/>
      <c r="F929" s="8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7"/>
      <c r="E930" s="7"/>
      <c r="F930" s="8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7"/>
      <c r="E931" s="7"/>
      <c r="F931" s="8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7"/>
      <c r="E932" s="7"/>
      <c r="F932" s="8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7"/>
      <c r="E933" s="7"/>
      <c r="F933" s="8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7"/>
      <c r="E934" s="7"/>
      <c r="F934" s="8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7"/>
      <c r="E935" s="7"/>
      <c r="F935" s="8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7"/>
      <c r="E936" s="7"/>
      <c r="F936" s="8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7"/>
      <c r="E937" s="7"/>
      <c r="F937" s="8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7"/>
      <c r="E938" s="7"/>
      <c r="F938" s="8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7"/>
      <c r="E939" s="7"/>
      <c r="F939" s="8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7"/>
      <c r="E940" s="7"/>
      <c r="F940" s="8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7"/>
      <c r="E941" s="7"/>
      <c r="F941" s="8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7"/>
      <c r="E942" s="7"/>
      <c r="F942" s="8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7"/>
      <c r="E943" s="7"/>
      <c r="F943" s="8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7"/>
      <c r="E944" s="7"/>
      <c r="F944" s="8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7"/>
      <c r="E945" s="7"/>
      <c r="F945" s="8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7"/>
      <c r="E946" s="7"/>
      <c r="F946" s="8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7"/>
      <c r="E947" s="7"/>
      <c r="F947" s="8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7"/>
      <c r="E948" s="7"/>
      <c r="F948" s="8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7"/>
      <c r="E949" s="7"/>
      <c r="F949" s="8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7"/>
      <c r="E950" s="7"/>
      <c r="F950" s="8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7"/>
      <c r="E951" s="7"/>
      <c r="F951" s="8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7"/>
      <c r="E952" s="7"/>
      <c r="F952" s="8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7"/>
      <c r="E953" s="7"/>
      <c r="F953" s="8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7"/>
      <c r="E954" s="7"/>
      <c r="F954" s="8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7"/>
      <c r="E955" s="7"/>
      <c r="F955" s="8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7"/>
      <c r="E956" s="7"/>
      <c r="F956" s="8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7"/>
      <c r="E957" s="7"/>
      <c r="F957" s="8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7"/>
      <c r="E958" s="7"/>
      <c r="F958" s="8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7"/>
      <c r="E959" s="7"/>
      <c r="F959" s="8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7"/>
      <c r="E960" s="7"/>
      <c r="F960" s="8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7"/>
      <c r="E961" s="7"/>
      <c r="F961" s="8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7"/>
      <c r="E962" s="7"/>
      <c r="F962" s="8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7"/>
      <c r="E963" s="7"/>
      <c r="F963" s="8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7"/>
      <c r="E964" s="7"/>
      <c r="F964" s="8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7"/>
      <c r="E965" s="7"/>
      <c r="F965" s="8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7"/>
      <c r="E966" s="7"/>
      <c r="F966" s="8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7"/>
      <c r="E967" s="7"/>
      <c r="F967" s="8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7"/>
      <c r="E968" s="7"/>
      <c r="F968" s="8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7"/>
      <c r="E969" s="7"/>
      <c r="F969" s="8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7"/>
      <c r="E970" s="7"/>
      <c r="F970" s="8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7"/>
      <c r="E971" s="7"/>
      <c r="F971" s="8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7"/>
      <c r="E972" s="7"/>
      <c r="F972" s="8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7"/>
      <c r="E973" s="7"/>
      <c r="F973" s="8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7"/>
      <c r="E974" s="7"/>
      <c r="F974" s="8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7"/>
      <c r="E975" s="7"/>
      <c r="F975" s="8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7"/>
      <c r="E976" s="7"/>
      <c r="F976" s="8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7"/>
      <c r="E977" s="7"/>
      <c r="F977" s="8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7"/>
      <c r="E978" s="7"/>
      <c r="F978" s="8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7"/>
      <c r="E979" s="7"/>
      <c r="F979" s="8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7"/>
      <c r="E980" s="7"/>
      <c r="F980" s="8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7"/>
      <c r="E981" s="7"/>
      <c r="F981" s="8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7"/>
      <c r="E982" s="7"/>
      <c r="F982" s="8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7"/>
      <c r="E983" s="7"/>
      <c r="F983" s="8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7"/>
      <c r="E984" s="7"/>
      <c r="F984" s="8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7"/>
      <c r="E985" s="7"/>
      <c r="F985" s="8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7"/>
      <c r="E986" s="7"/>
      <c r="F986" s="8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7"/>
      <c r="E987" s="7"/>
      <c r="F987" s="8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7"/>
      <c r="E988" s="7"/>
      <c r="F988" s="8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7"/>
      <c r="E989" s="7"/>
      <c r="F989" s="8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7"/>
      <c r="E990" s="7"/>
      <c r="F990" s="8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7"/>
      <c r="E991" s="7"/>
      <c r="F991" s="8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7"/>
      <c r="E992" s="7"/>
      <c r="F992" s="8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7"/>
      <c r="E993" s="7"/>
      <c r="F993" s="8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7"/>
      <c r="E994" s="7"/>
      <c r="F994" s="8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7"/>
      <c r="E995" s="7"/>
      <c r="F995" s="8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7"/>
      <c r="E996" s="7"/>
      <c r="F996" s="8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7"/>
      <c r="E997" s="7"/>
      <c r="F997" s="8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7"/>
      <c r="E998" s="7"/>
      <c r="F998" s="8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7"/>
      <c r="E999" s="7"/>
      <c r="F999" s="8"/>
      <c r="G999" s="7"/>
      <c r="H999" s="7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7"/>
      <c r="E1000" s="7"/>
      <c r="F1000" s="8"/>
      <c r="G1000" s="7"/>
      <c r="H1000" s="7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C18:D18"/>
    <mergeCell ref="C20:D20"/>
    <mergeCell ref="A29:K29"/>
    <mergeCell ref="C1:H1"/>
    <mergeCell ref="C2:H2"/>
    <mergeCell ref="C3:H3"/>
    <mergeCell ref="C6:D8"/>
    <mergeCell ref="G6:H6"/>
    <mergeCell ref="G7:H7"/>
    <mergeCell ref="G10:G11"/>
    <mergeCell ref="E12:F12"/>
    <mergeCell ref="C12:D12"/>
    <mergeCell ref="C14:D14"/>
    <mergeCell ref="G14:I14"/>
    <mergeCell ref="C16:D16"/>
  </mergeCells>
  <hyperlinks>
    <hyperlink ref="D34" r:id="rId1" xr:uid="{00000000-0004-0000-0000-000003000000}"/>
    <hyperlink ref="F34" r:id="rId2" xr:uid="{00000000-0004-0000-0000-000004000000}"/>
    <hyperlink ref="G10:G11" location="'QUADRO ECONOMICO - PREVENTIVO'!A1" display="CREA PREVENTIVO" xr:uid="{2BAC1505-4EA2-42E3-B14F-0BF7E76F3745}"/>
  </hyperlinks>
  <printOptions horizontalCentered="1"/>
  <pageMargins left="0.25" right="0.25" top="0.75" bottom="0.75" header="0" footer="0"/>
  <pageSetup paperSize="9" fitToHeight="0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ABF8F"/>
  </sheetPr>
  <dimension ref="A1:Z1000"/>
  <sheetViews>
    <sheetView showGridLines="0" workbookViewId="0">
      <selection activeCell="C3" sqref="C3:E3"/>
    </sheetView>
  </sheetViews>
  <sheetFormatPr defaultColWidth="12.625" defaultRowHeight="15" customHeight="1" x14ac:dyDescent="0.2"/>
  <cols>
    <col min="1" max="1" width="5.375" customWidth="1"/>
    <col min="2" max="2" width="5.625" customWidth="1"/>
    <col min="3" max="3" width="19.5" customWidth="1"/>
    <col min="4" max="4" width="37" customWidth="1"/>
    <col min="5" max="5" width="52.625" customWidth="1"/>
    <col min="6" max="8" width="8" customWidth="1"/>
    <col min="9" max="26" width="7.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" customHeight="1" x14ac:dyDescent="0.35">
      <c r="A2" s="1"/>
      <c r="B2" s="1"/>
      <c r="C2" s="102" t="s">
        <v>57</v>
      </c>
      <c r="D2" s="114"/>
      <c r="E2" s="11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2.5" customHeight="1" x14ac:dyDescent="0.25">
      <c r="A3" s="1"/>
      <c r="B3" s="1"/>
      <c r="C3" s="120" t="s">
        <v>66</v>
      </c>
      <c r="D3" s="121"/>
      <c r="E3" s="12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6.5" customHeight="1" x14ac:dyDescent="0.25">
      <c r="A4" s="1"/>
      <c r="B4" s="1"/>
      <c r="C4" s="68" t="s">
        <v>62</v>
      </c>
      <c r="D4" s="116" t="s">
        <v>63</v>
      </c>
      <c r="E4" s="11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1.25" customHeight="1" x14ac:dyDescent="0.25">
      <c r="A5" s="1"/>
      <c r="B5" s="1"/>
      <c r="C5" s="69" t="s">
        <v>64</v>
      </c>
      <c r="D5" s="118" t="s">
        <v>65</v>
      </c>
      <c r="E5" s="119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0.5" customHeight="1" x14ac:dyDescent="0.25">
      <c r="A6" s="1"/>
      <c r="B6" s="1"/>
      <c r="C6" s="70"/>
      <c r="D6" s="71"/>
      <c r="E6" s="72"/>
      <c r="F6" s="1"/>
      <c r="G6" s="1"/>
      <c r="H6" s="9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68.25" customHeight="1" x14ac:dyDescent="0.25">
      <c r="A7" s="1"/>
      <c r="B7" s="1"/>
      <c r="C7" s="73"/>
      <c r="D7" s="74"/>
      <c r="E7" s="7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76.5" customHeight="1" x14ac:dyDescent="0.25">
      <c r="A8" s="1"/>
      <c r="B8" s="1"/>
      <c r="C8" s="73"/>
      <c r="D8" s="74"/>
      <c r="E8" s="7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60" customHeight="1" x14ac:dyDescent="0.25">
      <c r="A9" s="1"/>
      <c r="B9" s="1"/>
      <c r="C9" s="73"/>
      <c r="D9" s="75"/>
      <c r="E9" s="7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6.25" customHeight="1" x14ac:dyDescent="0.25">
      <c r="A10" s="1"/>
      <c r="B10" s="1"/>
      <c r="C10" s="73"/>
      <c r="D10" s="75"/>
      <c r="E10" s="7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24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C2:E2"/>
    <mergeCell ref="D4:E4"/>
    <mergeCell ref="D5:E5"/>
    <mergeCell ref="C3:E3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Z1013"/>
  <sheetViews>
    <sheetView showGridLines="0" topLeftCell="A24" workbookViewId="0">
      <selection activeCell="D25" sqref="D25"/>
    </sheetView>
  </sheetViews>
  <sheetFormatPr defaultColWidth="12.625" defaultRowHeight="15" customHeight="1" x14ac:dyDescent="0.2"/>
  <cols>
    <col min="1" max="1" width="8" customWidth="1"/>
    <col min="2" max="2" width="21.5" customWidth="1"/>
    <col min="3" max="3" width="37.875" customWidth="1"/>
    <col min="4" max="4" width="9.375" customWidth="1"/>
    <col min="5" max="5" width="14.5" customWidth="1"/>
    <col min="6" max="6" width="16.5" customWidth="1"/>
    <col min="7" max="7" width="15.875" customWidth="1"/>
    <col min="8" max="8" width="13.25" customWidth="1"/>
    <col min="9" max="9" width="9.875" customWidth="1"/>
    <col min="10" max="26" width="7.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25">
      <c r="A2" s="1"/>
      <c r="B2" s="126" t="s">
        <v>47</v>
      </c>
      <c r="C2" s="127"/>
      <c r="D2" s="127"/>
      <c r="E2" s="127"/>
      <c r="F2" s="127"/>
      <c r="G2" s="127"/>
      <c r="H2" s="127"/>
      <c r="I2" s="1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.75" customHeight="1" x14ac:dyDescent="0.25">
      <c r="A3" s="1"/>
      <c r="B3" s="29" t="s">
        <v>13</v>
      </c>
      <c r="C3" s="29" t="s">
        <v>14</v>
      </c>
      <c r="D3" s="78" t="s">
        <v>68</v>
      </c>
      <c r="E3" s="30" t="s">
        <v>15</v>
      </c>
      <c r="F3" s="30" t="s">
        <v>16</v>
      </c>
      <c r="G3" s="129"/>
      <c r="H3" s="100"/>
      <c r="I3" s="10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1.75" customHeight="1" x14ac:dyDescent="0.25">
      <c r="A4" s="1"/>
      <c r="B4" s="22" t="s">
        <v>17</v>
      </c>
      <c r="C4" s="22" t="s">
        <v>18</v>
      </c>
      <c r="D4" s="76">
        <v>0</v>
      </c>
      <c r="E4" s="23">
        <v>134</v>
      </c>
      <c r="F4" s="23">
        <f>E4*D4</f>
        <v>0</v>
      </c>
      <c r="G4" s="125"/>
      <c r="H4" s="100"/>
      <c r="I4" s="10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4.75" customHeight="1" x14ac:dyDescent="0.25">
      <c r="A5" s="1"/>
      <c r="B5" s="22" t="s">
        <v>19</v>
      </c>
      <c r="C5" s="80" t="s">
        <v>20</v>
      </c>
      <c r="D5" s="76">
        <v>0</v>
      </c>
      <c r="E5" s="23">
        <v>181</v>
      </c>
      <c r="F5" s="23">
        <f t="shared" ref="F5:F27" si="0">E5*D5</f>
        <v>0</v>
      </c>
      <c r="G5" s="125"/>
      <c r="H5" s="100"/>
      <c r="I5" s="101"/>
      <c r="J5" s="1"/>
      <c r="K5" s="1"/>
      <c r="L5" s="1"/>
      <c r="M5" s="1"/>
      <c r="N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4.75" customHeight="1" x14ac:dyDescent="0.25">
      <c r="A6" s="1"/>
      <c r="B6" s="80" t="s">
        <v>69</v>
      </c>
      <c r="C6" s="80" t="s">
        <v>70</v>
      </c>
      <c r="D6" s="76">
        <v>0</v>
      </c>
      <c r="E6" s="23">
        <v>66</v>
      </c>
      <c r="F6" s="23">
        <f t="shared" si="0"/>
        <v>0</v>
      </c>
      <c r="G6" s="125"/>
      <c r="H6" s="130"/>
      <c r="I6" s="13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3.5" customHeight="1" x14ac:dyDescent="0.25">
      <c r="A7" s="1"/>
      <c r="B7" s="22" t="s">
        <v>21</v>
      </c>
      <c r="C7" s="22" t="s">
        <v>22</v>
      </c>
      <c r="D7" s="76">
        <v>0</v>
      </c>
      <c r="E7" s="23">
        <v>54</v>
      </c>
      <c r="F7" s="23">
        <f t="shared" si="0"/>
        <v>0</v>
      </c>
      <c r="G7" s="125"/>
      <c r="H7" s="100"/>
      <c r="I7" s="10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1.25" customHeight="1" x14ac:dyDescent="0.25">
      <c r="A8" s="1"/>
      <c r="B8" s="80" t="s">
        <v>71</v>
      </c>
      <c r="C8" s="22" t="s">
        <v>23</v>
      </c>
      <c r="D8" s="76">
        <v>0</v>
      </c>
      <c r="E8" s="23">
        <v>256</v>
      </c>
      <c r="F8" s="23">
        <f t="shared" si="0"/>
        <v>0</v>
      </c>
      <c r="G8" s="125"/>
      <c r="H8" s="100"/>
      <c r="I8" s="10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1.25" customHeight="1" x14ac:dyDescent="0.25">
      <c r="A9" s="1"/>
      <c r="B9" s="22" t="s">
        <v>24</v>
      </c>
      <c r="C9" s="22" t="s">
        <v>25</v>
      </c>
      <c r="D9" s="76">
        <v>0</v>
      </c>
      <c r="E9" s="23">
        <v>1013</v>
      </c>
      <c r="F9" s="23">
        <f t="shared" si="0"/>
        <v>0</v>
      </c>
      <c r="G9" s="125"/>
      <c r="H9" s="100"/>
      <c r="I9" s="10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32.5" customHeight="1" x14ac:dyDescent="0.25">
      <c r="A10" s="1"/>
      <c r="B10" s="22" t="s">
        <v>26</v>
      </c>
      <c r="C10" s="22" t="s">
        <v>27</v>
      </c>
      <c r="D10" s="76">
        <v>0</v>
      </c>
      <c r="E10" s="23">
        <v>243</v>
      </c>
      <c r="F10" s="23">
        <f t="shared" si="0"/>
        <v>0</v>
      </c>
      <c r="G10" s="125"/>
      <c r="H10" s="100"/>
      <c r="I10" s="101"/>
      <c r="J10" s="1"/>
      <c r="K10" s="1"/>
      <c r="L10" s="1"/>
      <c r="M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9" customHeight="1" x14ac:dyDescent="0.25">
      <c r="A11" s="1"/>
      <c r="B11" s="80" t="s">
        <v>72</v>
      </c>
      <c r="C11" s="83" t="s">
        <v>73</v>
      </c>
      <c r="D11" s="76">
        <v>0</v>
      </c>
      <c r="E11" s="23">
        <v>461</v>
      </c>
      <c r="F11" s="23">
        <f t="shared" si="0"/>
        <v>0</v>
      </c>
      <c r="G11" s="125"/>
      <c r="H11" s="100"/>
      <c r="I11" s="10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5.5" customHeight="1" x14ac:dyDescent="0.25">
      <c r="A12" s="1"/>
      <c r="B12" s="80" t="s">
        <v>74</v>
      </c>
      <c r="C12" s="80" t="s">
        <v>75</v>
      </c>
      <c r="D12" s="77">
        <v>0</v>
      </c>
      <c r="E12" s="23">
        <v>168</v>
      </c>
      <c r="F12" s="23">
        <f t="shared" si="0"/>
        <v>0</v>
      </c>
      <c r="G12" s="125"/>
      <c r="H12" s="100"/>
      <c r="I12" s="10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78.5" customHeight="1" x14ac:dyDescent="0.25">
      <c r="A13" s="1"/>
      <c r="B13" s="80" t="s">
        <v>76</v>
      </c>
      <c r="C13" s="80" t="s">
        <v>77</v>
      </c>
      <c r="D13" s="76">
        <v>0</v>
      </c>
      <c r="E13" s="23">
        <v>659</v>
      </c>
      <c r="F13" s="23">
        <f t="shared" si="0"/>
        <v>0</v>
      </c>
      <c r="G13" s="125"/>
      <c r="H13" s="100"/>
      <c r="I13" s="10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5.75" customHeight="1" x14ac:dyDescent="0.25">
      <c r="A14" s="1"/>
      <c r="B14" s="84" t="s">
        <v>79</v>
      </c>
      <c r="C14" s="80" t="s">
        <v>78</v>
      </c>
      <c r="D14" s="76">
        <v>0</v>
      </c>
      <c r="E14" s="23">
        <v>1513</v>
      </c>
      <c r="F14" s="23">
        <f t="shared" si="0"/>
        <v>0</v>
      </c>
      <c r="G14" s="99"/>
      <c r="H14" s="100"/>
      <c r="I14" s="101"/>
      <c r="K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1.75" customHeight="1" x14ac:dyDescent="0.25">
      <c r="A15" s="1"/>
      <c r="B15" s="84" t="s">
        <v>80</v>
      </c>
      <c r="C15" s="80" t="s">
        <v>82</v>
      </c>
      <c r="D15" s="76">
        <v>0</v>
      </c>
      <c r="E15" s="23">
        <v>415</v>
      </c>
      <c r="F15" s="23">
        <f t="shared" si="0"/>
        <v>0</v>
      </c>
      <c r="G15" s="99"/>
      <c r="H15" s="123"/>
      <c r="I15" s="124"/>
      <c r="J15" s="1"/>
      <c r="K15" s="1"/>
      <c r="M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7" customHeight="1" x14ac:dyDescent="0.25">
      <c r="A16" s="1"/>
      <c r="B16" s="84" t="s">
        <v>81</v>
      </c>
      <c r="C16" s="80" t="s">
        <v>83</v>
      </c>
      <c r="D16" s="76">
        <v>0</v>
      </c>
      <c r="E16" s="23">
        <v>1085</v>
      </c>
      <c r="F16" s="23">
        <f t="shared" si="0"/>
        <v>0</v>
      </c>
      <c r="G16" s="2"/>
      <c r="H16" s="43"/>
      <c r="I16" s="79"/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73.25" customHeight="1" x14ac:dyDescent="0.25">
      <c r="A17" s="1"/>
      <c r="B17" s="84" t="s">
        <v>84</v>
      </c>
      <c r="C17" s="80" t="s">
        <v>85</v>
      </c>
      <c r="D17" s="76">
        <v>0</v>
      </c>
      <c r="E17" s="23">
        <v>2074</v>
      </c>
      <c r="F17" s="23">
        <f t="shared" si="0"/>
        <v>0</v>
      </c>
      <c r="G17" s="99"/>
      <c r="H17" s="123"/>
      <c r="I17" s="124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74.75" customHeight="1" x14ac:dyDescent="0.25">
      <c r="A18" s="1"/>
      <c r="B18" s="84" t="s">
        <v>86</v>
      </c>
      <c r="C18" s="80" t="s">
        <v>87</v>
      </c>
      <c r="D18" s="76">
        <v>0</v>
      </c>
      <c r="E18" s="23">
        <v>214</v>
      </c>
      <c r="F18" s="23">
        <f t="shared" si="0"/>
        <v>0</v>
      </c>
      <c r="G18" s="99"/>
      <c r="H18" s="123"/>
      <c r="I18" s="124"/>
      <c r="J18" s="1"/>
      <c r="K18" s="1"/>
      <c r="M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77.75" customHeight="1" x14ac:dyDescent="0.25">
      <c r="A19" s="1"/>
      <c r="B19" s="84" t="s">
        <v>88</v>
      </c>
      <c r="C19" s="80" t="s">
        <v>89</v>
      </c>
      <c r="D19" s="76">
        <v>0</v>
      </c>
      <c r="E19" s="23">
        <v>134</v>
      </c>
      <c r="F19" s="23">
        <f t="shared" si="0"/>
        <v>0</v>
      </c>
      <c r="G19" s="99"/>
      <c r="H19" s="123"/>
      <c r="I19" s="124"/>
      <c r="J19" s="1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71" customHeight="1" x14ac:dyDescent="0.25">
      <c r="A20" s="1"/>
      <c r="B20" s="84" t="s">
        <v>90</v>
      </c>
      <c r="C20" s="80" t="s">
        <v>91</v>
      </c>
      <c r="D20" s="76">
        <v>0</v>
      </c>
      <c r="E20" s="23">
        <v>476</v>
      </c>
      <c r="F20" s="23">
        <f t="shared" si="0"/>
        <v>0</v>
      </c>
      <c r="G20" s="99"/>
      <c r="H20" s="123"/>
      <c r="I20" s="124"/>
      <c r="J20" s="1"/>
      <c r="K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7" customHeight="1" x14ac:dyDescent="0.25">
      <c r="A21" s="1"/>
      <c r="B21" s="84" t="s">
        <v>92</v>
      </c>
      <c r="C21" s="80" t="s">
        <v>93</v>
      </c>
      <c r="D21" s="76">
        <v>0</v>
      </c>
      <c r="E21" s="23">
        <v>16</v>
      </c>
      <c r="F21" s="23">
        <f t="shared" si="0"/>
        <v>0</v>
      </c>
      <c r="G21" s="99"/>
      <c r="H21" s="123"/>
      <c r="I21" s="124"/>
      <c r="J21" s="1"/>
      <c r="K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7" customHeight="1" x14ac:dyDescent="0.25">
      <c r="A22" s="1"/>
      <c r="B22" s="84" t="s">
        <v>94</v>
      </c>
      <c r="C22" s="80" t="s">
        <v>95</v>
      </c>
      <c r="D22" s="76">
        <v>0</v>
      </c>
      <c r="E22" s="23">
        <v>38</v>
      </c>
      <c r="F22" s="23">
        <f t="shared" si="0"/>
        <v>0</v>
      </c>
      <c r="G22" s="99"/>
      <c r="H22" s="123"/>
      <c r="I22" s="124"/>
      <c r="J22" s="1"/>
      <c r="K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8.5" customHeight="1" x14ac:dyDescent="0.25">
      <c r="A23" s="1"/>
      <c r="B23" s="84" t="s">
        <v>96</v>
      </c>
      <c r="C23" s="80" t="s">
        <v>97</v>
      </c>
      <c r="D23" s="76">
        <v>0</v>
      </c>
      <c r="E23" s="23">
        <v>38</v>
      </c>
      <c r="F23" s="23">
        <f t="shared" si="0"/>
        <v>0</v>
      </c>
      <c r="G23" s="99"/>
      <c r="H23" s="123"/>
      <c r="I23" s="124"/>
      <c r="J23" s="1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5.25" customHeight="1" x14ac:dyDescent="0.25">
      <c r="A24" s="1"/>
      <c r="B24" s="84" t="s">
        <v>99</v>
      </c>
      <c r="C24" s="80" t="s">
        <v>98</v>
      </c>
      <c r="D24" s="76">
        <v>0</v>
      </c>
      <c r="E24" s="23">
        <v>207</v>
      </c>
      <c r="F24" s="23">
        <f t="shared" si="0"/>
        <v>0</v>
      </c>
      <c r="G24" s="99"/>
      <c r="H24" s="123"/>
      <c r="I24" s="124"/>
      <c r="J24" s="1"/>
      <c r="K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8.75" customHeight="1" x14ac:dyDescent="0.25">
      <c r="A25" s="1"/>
      <c r="B25" s="84" t="s">
        <v>101</v>
      </c>
      <c r="C25" s="80" t="s">
        <v>100</v>
      </c>
      <c r="D25" s="76">
        <v>0</v>
      </c>
      <c r="E25" s="23">
        <v>71</v>
      </c>
      <c r="F25" s="23">
        <f t="shared" si="0"/>
        <v>0</v>
      </c>
      <c r="G25" s="2"/>
      <c r="H25" s="85"/>
      <c r="I25" s="86"/>
      <c r="J25" s="1"/>
      <c r="K25" s="1"/>
      <c r="M25" s="1"/>
      <c r="N25" s="1"/>
      <c r="O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9" customHeight="1" x14ac:dyDescent="0.25">
      <c r="A26" s="1"/>
      <c r="B26" s="84" t="s">
        <v>102</v>
      </c>
      <c r="C26" s="80" t="s">
        <v>134</v>
      </c>
      <c r="D26" s="76">
        <v>0</v>
      </c>
      <c r="E26" s="23">
        <v>584</v>
      </c>
      <c r="F26" s="23">
        <f t="shared" si="0"/>
        <v>0</v>
      </c>
      <c r="G26" s="99"/>
      <c r="H26" s="123"/>
      <c r="I26" s="124"/>
      <c r="J26" s="1"/>
      <c r="K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8" customHeight="1" x14ac:dyDescent="0.25">
      <c r="A27" s="1"/>
      <c r="B27" s="80" t="s">
        <v>103</v>
      </c>
      <c r="C27" s="80" t="s">
        <v>104</v>
      </c>
      <c r="D27" s="76">
        <v>0</v>
      </c>
      <c r="E27" s="23">
        <v>38</v>
      </c>
      <c r="F27" s="23">
        <f t="shared" si="0"/>
        <v>0</v>
      </c>
      <c r="G27" s="99"/>
      <c r="H27" s="100"/>
      <c r="I27" s="10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"/>
      <c r="B28" s="1"/>
      <c r="C28" s="1"/>
      <c r="D28" s="1"/>
      <c r="E28" s="1"/>
      <c r="F28" s="8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7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</sheetData>
  <mergeCells count="24">
    <mergeCell ref="G23:I23"/>
    <mergeCell ref="G24:I24"/>
    <mergeCell ref="G26:I26"/>
    <mergeCell ref="G27:I27"/>
    <mergeCell ref="B2:I2"/>
    <mergeCell ref="G3:I3"/>
    <mergeCell ref="G4:I4"/>
    <mergeCell ref="G5:I5"/>
    <mergeCell ref="G7:I7"/>
    <mergeCell ref="G8:I8"/>
    <mergeCell ref="G9:I9"/>
    <mergeCell ref="G6:I6"/>
    <mergeCell ref="G15:I15"/>
    <mergeCell ref="G17:I17"/>
    <mergeCell ref="G18:I18"/>
    <mergeCell ref="G19:I19"/>
    <mergeCell ref="G20:I20"/>
    <mergeCell ref="G21:I21"/>
    <mergeCell ref="G22:I22"/>
    <mergeCell ref="G10:I10"/>
    <mergeCell ref="G11:I11"/>
    <mergeCell ref="G12:I12"/>
    <mergeCell ref="G13:I13"/>
    <mergeCell ref="G14:I14"/>
  </mergeCells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Z998"/>
  <sheetViews>
    <sheetView showGridLines="0" topLeftCell="A6" workbookViewId="0">
      <selection activeCell="D4" sqref="D4:D8"/>
    </sheetView>
  </sheetViews>
  <sheetFormatPr defaultColWidth="12.625" defaultRowHeight="15" customHeight="1" x14ac:dyDescent="0.2"/>
  <cols>
    <col min="1" max="1" width="8" customWidth="1"/>
    <col min="2" max="2" width="19" customWidth="1"/>
    <col min="3" max="3" width="33" customWidth="1"/>
    <col min="4" max="4" width="9.5" customWidth="1"/>
    <col min="5" max="5" width="14.5" customWidth="1"/>
    <col min="6" max="6" width="17" customWidth="1"/>
    <col min="7" max="7" width="49.875" customWidth="1"/>
    <col min="8" max="26" width="7.625" customWidth="1"/>
  </cols>
  <sheetData>
    <row r="1" spans="1:26" ht="18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5">
      <c r="A2" s="1"/>
      <c r="B2" s="126" t="s">
        <v>48</v>
      </c>
      <c r="C2" s="127"/>
      <c r="D2" s="127"/>
      <c r="E2" s="127"/>
      <c r="F2" s="127"/>
      <c r="G2" s="12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.75" customHeight="1" x14ac:dyDescent="0.25">
      <c r="A3" s="1"/>
      <c r="B3" s="21" t="s">
        <v>13</v>
      </c>
      <c r="C3" s="21" t="s">
        <v>14</v>
      </c>
      <c r="D3" s="78" t="s">
        <v>68</v>
      </c>
      <c r="E3" s="21" t="s">
        <v>15</v>
      </c>
      <c r="F3" s="21" t="s">
        <v>16</v>
      </c>
      <c r="G3" s="2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8.75" customHeight="1" x14ac:dyDescent="0.25">
      <c r="A4" s="1"/>
      <c r="B4" s="22" t="s">
        <v>28</v>
      </c>
      <c r="C4" s="80" t="s">
        <v>29</v>
      </c>
      <c r="D4" s="76">
        <v>0</v>
      </c>
      <c r="E4" s="23">
        <v>121</v>
      </c>
      <c r="F4" s="23">
        <f t="shared" ref="F4:F8" si="0">E4*D4</f>
        <v>0</v>
      </c>
      <c r="G4" s="2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8.25" customHeight="1" x14ac:dyDescent="0.25">
      <c r="A5" s="1"/>
      <c r="B5" s="22" t="s">
        <v>30</v>
      </c>
      <c r="C5" s="22" t="s">
        <v>31</v>
      </c>
      <c r="D5" s="76">
        <v>0</v>
      </c>
      <c r="E5" s="23">
        <v>102</v>
      </c>
      <c r="F5" s="23">
        <f t="shared" si="0"/>
        <v>0</v>
      </c>
      <c r="G5" s="2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2" customHeight="1" x14ac:dyDescent="0.25">
      <c r="A6" s="1"/>
      <c r="B6" s="80" t="s">
        <v>106</v>
      </c>
      <c r="C6" s="80" t="s">
        <v>105</v>
      </c>
      <c r="D6" s="76">
        <v>0</v>
      </c>
      <c r="E6" s="26">
        <v>500</v>
      </c>
      <c r="F6" s="23">
        <f t="shared" si="0"/>
        <v>0</v>
      </c>
      <c r="G6" s="27"/>
      <c r="H6" s="1"/>
      <c r="I6" s="1"/>
      <c r="J6" s="1"/>
      <c r="K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5" customHeight="1" x14ac:dyDescent="0.25">
      <c r="A7" s="1"/>
      <c r="B7" s="80" t="s">
        <v>107</v>
      </c>
      <c r="C7" s="80" t="s">
        <v>108</v>
      </c>
      <c r="D7" s="76">
        <v>0</v>
      </c>
      <c r="E7" s="28">
        <v>35</v>
      </c>
      <c r="F7" s="23">
        <f t="shared" si="0"/>
        <v>0</v>
      </c>
      <c r="G7" s="27"/>
      <c r="H7" s="1"/>
      <c r="I7" s="1"/>
      <c r="J7" s="1"/>
      <c r="K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8.75" customHeight="1" x14ac:dyDescent="0.25">
      <c r="A8" s="1"/>
      <c r="B8" s="80" t="s">
        <v>109</v>
      </c>
      <c r="C8" s="80" t="s">
        <v>110</v>
      </c>
      <c r="D8" s="76">
        <v>0</v>
      </c>
      <c r="E8" s="28">
        <v>182</v>
      </c>
      <c r="F8" s="23">
        <f t="shared" si="0"/>
        <v>0</v>
      </c>
      <c r="G8" s="2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1">
    <mergeCell ref="B2:G2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548DD4"/>
  </sheetPr>
  <dimension ref="B2:I993"/>
  <sheetViews>
    <sheetView showGridLines="0" topLeftCell="A4" zoomScale="115" zoomScaleNormal="115" workbookViewId="0">
      <selection activeCell="D5" sqref="D5"/>
    </sheetView>
  </sheetViews>
  <sheetFormatPr defaultColWidth="12.625" defaultRowHeight="15" customHeight="1" x14ac:dyDescent="0.2"/>
  <cols>
    <col min="1" max="1" width="7.625" customWidth="1"/>
    <col min="2" max="2" width="20" customWidth="1"/>
    <col min="3" max="3" width="33.125" customWidth="1"/>
    <col min="4" max="4" width="8.875" customWidth="1"/>
    <col min="5" max="5" width="11.125" customWidth="1"/>
    <col min="6" max="6" width="20" customWidth="1"/>
    <col min="7" max="8" width="7.625" customWidth="1"/>
    <col min="9" max="9" width="22.5" customWidth="1"/>
    <col min="10" max="26" width="7.625" customWidth="1"/>
  </cols>
  <sheetData>
    <row r="2" spans="2:9" ht="22.5" customHeight="1" x14ac:dyDescent="0.2">
      <c r="B2" s="126" t="s">
        <v>49</v>
      </c>
      <c r="C2" s="127"/>
      <c r="D2" s="127"/>
      <c r="E2" s="127"/>
      <c r="F2" s="127"/>
      <c r="G2" s="127"/>
      <c r="H2" s="127"/>
      <c r="I2" s="128"/>
    </row>
    <row r="3" spans="2:9" ht="32.25" x14ac:dyDescent="0.2">
      <c r="B3" s="29" t="s">
        <v>13</v>
      </c>
      <c r="C3" s="29" t="s">
        <v>14</v>
      </c>
      <c r="D3" s="78" t="s">
        <v>68</v>
      </c>
      <c r="E3" s="30" t="s">
        <v>15</v>
      </c>
      <c r="F3" s="30" t="s">
        <v>16</v>
      </c>
      <c r="G3" s="129"/>
      <c r="H3" s="100"/>
      <c r="I3" s="101"/>
    </row>
    <row r="4" spans="2:9" ht="176.25" customHeight="1" x14ac:dyDescent="0.2">
      <c r="B4" s="80" t="s">
        <v>111</v>
      </c>
      <c r="C4" s="87" t="s">
        <v>114</v>
      </c>
      <c r="D4" s="76">
        <v>0</v>
      </c>
      <c r="E4" s="23">
        <v>378</v>
      </c>
      <c r="F4" s="23">
        <f t="shared" ref="F4:F7" si="0">E4*D4</f>
        <v>0</v>
      </c>
      <c r="G4" s="125"/>
      <c r="H4" s="100"/>
      <c r="I4" s="101"/>
    </row>
    <row r="5" spans="2:9" ht="180" customHeight="1" x14ac:dyDescent="0.2">
      <c r="B5" s="80" t="s">
        <v>112</v>
      </c>
      <c r="C5" s="84" t="s">
        <v>113</v>
      </c>
      <c r="D5" s="76">
        <v>0</v>
      </c>
      <c r="E5" s="23">
        <v>903</v>
      </c>
      <c r="F5" s="23">
        <f t="shared" si="0"/>
        <v>0</v>
      </c>
      <c r="G5" s="125"/>
      <c r="H5" s="100"/>
      <c r="I5" s="101"/>
    </row>
    <row r="6" spans="2:9" ht="180" customHeight="1" x14ac:dyDescent="0.2">
      <c r="B6" s="80" t="s">
        <v>115</v>
      </c>
      <c r="C6" s="80" t="s">
        <v>133</v>
      </c>
      <c r="D6" s="76">
        <v>0</v>
      </c>
      <c r="E6" s="23">
        <v>4124</v>
      </c>
      <c r="F6" s="23">
        <f t="shared" si="0"/>
        <v>0</v>
      </c>
      <c r="G6" s="125"/>
      <c r="H6" s="130"/>
      <c r="I6" s="131"/>
    </row>
    <row r="7" spans="2:9" ht="195" customHeight="1" x14ac:dyDescent="0.2">
      <c r="B7" s="80" t="s">
        <v>116</v>
      </c>
      <c r="C7" s="80" t="s">
        <v>133</v>
      </c>
      <c r="D7" s="76">
        <v>0</v>
      </c>
      <c r="E7" s="23">
        <v>2062</v>
      </c>
      <c r="F7" s="23">
        <f t="shared" si="0"/>
        <v>0</v>
      </c>
      <c r="G7" s="132"/>
      <c r="H7" s="100"/>
      <c r="I7" s="101"/>
    </row>
    <row r="14" spans="2:9" ht="15.75" customHeight="1" x14ac:dyDescent="0.2"/>
    <row r="15" spans="2:9" ht="15.75" customHeight="1" x14ac:dyDescent="0.2"/>
    <row r="16" spans="2:9" ht="15.75" customHeight="1" x14ac:dyDescent="0.2"/>
    <row r="17" ht="15.75" customHeight="1" x14ac:dyDescent="0.2"/>
    <row r="18" ht="15.75" customHeight="1" x14ac:dyDescent="0.2"/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</sheetData>
  <mergeCells count="6">
    <mergeCell ref="B2:I2"/>
    <mergeCell ref="G3:I3"/>
    <mergeCell ref="G4:I4"/>
    <mergeCell ref="G5:I5"/>
    <mergeCell ref="G7:I7"/>
    <mergeCell ref="G6:I6"/>
  </mergeCells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999"/>
  <sheetViews>
    <sheetView showGridLines="0" topLeftCell="A7" zoomScale="115" zoomScaleNormal="115" workbookViewId="0">
      <selection activeCell="D4" sqref="D4:D12"/>
    </sheetView>
  </sheetViews>
  <sheetFormatPr defaultColWidth="12.625" defaultRowHeight="15" customHeight="1" x14ac:dyDescent="0.2"/>
  <cols>
    <col min="1" max="1" width="7.625" customWidth="1"/>
    <col min="2" max="2" width="19" customWidth="1"/>
    <col min="3" max="3" width="33" customWidth="1"/>
    <col min="4" max="4" width="9" customWidth="1"/>
    <col min="5" max="5" width="15" customWidth="1"/>
    <col min="6" max="6" width="16.25" customWidth="1"/>
    <col min="7" max="8" width="7.625" customWidth="1"/>
    <col min="9" max="9" width="22.25" customWidth="1"/>
    <col min="10" max="26" width="7.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 x14ac:dyDescent="0.2">
      <c r="B2" s="126" t="s">
        <v>50</v>
      </c>
      <c r="C2" s="127"/>
      <c r="D2" s="127"/>
      <c r="E2" s="127"/>
      <c r="F2" s="127"/>
      <c r="G2" s="127"/>
      <c r="H2" s="127"/>
      <c r="I2" s="128"/>
    </row>
    <row r="3" spans="1:26" ht="39" customHeight="1" x14ac:dyDescent="0.2">
      <c r="B3" s="29" t="s">
        <v>13</v>
      </c>
      <c r="C3" s="29" t="s">
        <v>14</v>
      </c>
      <c r="D3" s="78" t="s">
        <v>117</v>
      </c>
      <c r="E3" s="30" t="s">
        <v>15</v>
      </c>
      <c r="F3" s="30" t="s">
        <v>16</v>
      </c>
      <c r="G3" s="129"/>
      <c r="H3" s="100"/>
      <c r="I3" s="101"/>
    </row>
    <row r="4" spans="1:26" ht="174" customHeight="1" x14ac:dyDescent="0.25">
      <c r="A4" s="1"/>
      <c r="B4" s="80" t="s">
        <v>118</v>
      </c>
      <c r="C4" s="80" t="s">
        <v>122</v>
      </c>
      <c r="D4" s="76">
        <v>0</v>
      </c>
      <c r="E4" s="23">
        <v>659</v>
      </c>
      <c r="F4" s="23">
        <f t="shared" ref="F4:F12" si="0">E4*D4</f>
        <v>0</v>
      </c>
      <c r="G4" s="125"/>
      <c r="H4" s="100"/>
      <c r="I4" s="10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7.5" customHeight="1" x14ac:dyDescent="0.25">
      <c r="A5" s="1"/>
      <c r="B5" s="80" t="s">
        <v>119</v>
      </c>
      <c r="C5" s="80" t="s">
        <v>123</v>
      </c>
      <c r="D5" s="76">
        <v>0</v>
      </c>
      <c r="E5" s="23">
        <v>3282</v>
      </c>
      <c r="F5" s="23">
        <f t="shared" si="0"/>
        <v>0</v>
      </c>
      <c r="G5" s="125"/>
      <c r="H5" s="100"/>
      <c r="I5" s="101"/>
      <c r="J5" s="1"/>
      <c r="L5" s="1"/>
      <c r="M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5" customHeight="1" x14ac:dyDescent="0.25">
      <c r="A6" s="1"/>
      <c r="B6" s="80" t="s">
        <v>120</v>
      </c>
      <c r="C6" s="80" t="s">
        <v>124</v>
      </c>
      <c r="D6" s="76">
        <v>0</v>
      </c>
      <c r="E6" s="23">
        <v>1281</v>
      </c>
      <c r="F6" s="23">
        <f t="shared" si="0"/>
        <v>0</v>
      </c>
      <c r="G6" s="31"/>
      <c r="H6" s="32"/>
      <c r="I6" s="2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4.5" customHeight="1" x14ac:dyDescent="0.25">
      <c r="A7" s="1"/>
      <c r="B7" s="80" t="s">
        <v>12</v>
      </c>
      <c r="C7" s="80" t="s">
        <v>125</v>
      </c>
      <c r="D7" s="77">
        <v>0</v>
      </c>
      <c r="E7" s="23">
        <v>1049</v>
      </c>
      <c r="F7" s="23">
        <f t="shared" si="0"/>
        <v>0</v>
      </c>
      <c r="G7" s="125"/>
      <c r="H7" s="100"/>
      <c r="I7" s="101"/>
      <c r="J7" s="1"/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1" customHeight="1" x14ac:dyDescent="0.25">
      <c r="A8" s="1"/>
      <c r="B8" s="80" t="s">
        <v>121</v>
      </c>
      <c r="C8" s="80" t="s">
        <v>126</v>
      </c>
      <c r="D8" s="76">
        <v>0</v>
      </c>
      <c r="E8" s="23">
        <v>1818</v>
      </c>
      <c r="F8" s="23">
        <f t="shared" si="0"/>
        <v>0</v>
      </c>
      <c r="G8" s="31"/>
      <c r="H8" s="32"/>
      <c r="I8" s="27"/>
      <c r="J8" s="1"/>
      <c r="K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0" customHeight="1" x14ac:dyDescent="0.25">
      <c r="A9" s="1"/>
      <c r="B9" s="84" t="s">
        <v>127</v>
      </c>
      <c r="C9" s="80" t="s">
        <v>129</v>
      </c>
      <c r="D9" s="76">
        <v>0</v>
      </c>
      <c r="E9" s="23">
        <v>50</v>
      </c>
      <c r="F9" s="23">
        <f t="shared" si="0"/>
        <v>0</v>
      </c>
      <c r="G9" s="99"/>
      <c r="H9" s="100"/>
      <c r="I9" s="10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6.75" customHeight="1" x14ac:dyDescent="0.25">
      <c r="B10" s="84" t="s">
        <v>128</v>
      </c>
      <c r="C10" s="84" t="s">
        <v>130</v>
      </c>
      <c r="D10" s="76">
        <v>0</v>
      </c>
      <c r="E10" s="23">
        <v>59</v>
      </c>
      <c r="F10" s="23">
        <f t="shared" si="0"/>
        <v>0</v>
      </c>
      <c r="G10" s="99"/>
      <c r="H10" s="100"/>
      <c r="I10" s="101"/>
    </row>
    <row r="11" spans="1:26" ht="87" customHeight="1" x14ac:dyDescent="0.25">
      <c r="B11" s="84" t="s">
        <v>127</v>
      </c>
      <c r="C11" s="80" t="s">
        <v>131</v>
      </c>
      <c r="D11" s="76">
        <v>0</v>
      </c>
      <c r="E11" s="23">
        <v>29</v>
      </c>
      <c r="F11" s="23">
        <f t="shared" si="0"/>
        <v>0</v>
      </c>
      <c r="G11" s="99"/>
      <c r="H11" s="100"/>
      <c r="I11" s="101"/>
    </row>
    <row r="12" spans="1:26" ht="95.25" customHeight="1" x14ac:dyDescent="0.25">
      <c r="A12" s="1"/>
      <c r="B12" s="84" t="s">
        <v>128</v>
      </c>
      <c r="C12" s="84" t="s">
        <v>132</v>
      </c>
      <c r="D12" s="76">
        <v>0</v>
      </c>
      <c r="E12" s="23">
        <v>39</v>
      </c>
      <c r="F12" s="23">
        <f t="shared" si="0"/>
        <v>0</v>
      </c>
      <c r="G12" s="99"/>
      <c r="H12" s="100"/>
      <c r="I12" s="10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9">
    <mergeCell ref="G11:I11"/>
    <mergeCell ref="G12:I12"/>
    <mergeCell ref="B2:I2"/>
    <mergeCell ref="G3:I3"/>
    <mergeCell ref="G4:I4"/>
    <mergeCell ref="G5:I5"/>
    <mergeCell ref="G7:I7"/>
    <mergeCell ref="G9:I9"/>
    <mergeCell ref="G10:I10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53734"/>
  </sheetPr>
  <dimension ref="B2:L1006"/>
  <sheetViews>
    <sheetView showGridLines="0" topLeftCell="A13" zoomScale="115" zoomScaleNormal="115" workbookViewId="0">
      <selection activeCell="D4" sqref="D4:D15"/>
    </sheetView>
  </sheetViews>
  <sheetFormatPr defaultColWidth="12.625" defaultRowHeight="15" customHeight="1" x14ac:dyDescent="0.2"/>
  <cols>
    <col min="1" max="1" width="7.625" customWidth="1"/>
    <col min="2" max="2" width="22.75" customWidth="1"/>
    <col min="3" max="3" width="35" customWidth="1"/>
    <col min="4" max="4" width="9" customWidth="1"/>
    <col min="5" max="5" width="15" customWidth="1"/>
    <col min="6" max="6" width="18.25" customWidth="1"/>
    <col min="7" max="8" width="7.625" customWidth="1"/>
    <col min="9" max="9" width="22.5" customWidth="1"/>
    <col min="10" max="26" width="7.625" customWidth="1"/>
  </cols>
  <sheetData>
    <row r="2" spans="2:12" ht="24" customHeight="1" x14ac:dyDescent="0.2">
      <c r="B2" s="126" t="s">
        <v>139</v>
      </c>
      <c r="C2" s="127"/>
      <c r="D2" s="127"/>
      <c r="E2" s="127"/>
      <c r="F2" s="127"/>
      <c r="G2" s="127"/>
      <c r="H2" s="127"/>
      <c r="I2" s="128"/>
    </row>
    <row r="3" spans="2:12" ht="21.75" x14ac:dyDescent="0.2">
      <c r="B3" s="29" t="s">
        <v>13</v>
      </c>
      <c r="C3" s="29" t="s">
        <v>14</v>
      </c>
      <c r="D3" s="78" t="s">
        <v>117</v>
      </c>
      <c r="E3" s="30" t="s">
        <v>15</v>
      </c>
      <c r="F3" s="30" t="s">
        <v>16</v>
      </c>
      <c r="G3" s="129"/>
      <c r="H3" s="100"/>
      <c r="I3" s="101"/>
    </row>
    <row r="4" spans="2:12" s="54" customFormat="1" ht="384.75" customHeight="1" x14ac:dyDescent="0.2">
      <c r="B4" s="90" t="s">
        <v>155</v>
      </c>
      <c r="C4" s="90" t="s">
        <v>154</v>
      </c>
      <c r="D4" s="76">
        <v>0</v>
      </c>
      <c r="E4" s="23">
        <v>1818</v>
      </c>
      <c r="F4" s="23">
        <f>E4*D4</f>
        <v>0</v>
      </c>
      <c r="G4" s="125"/>
      <c r="H4" s="100"/>
      <c r="I4" s="101"/>
      <c r="L4"/>
    </row>
    <row r="5" spans="2:12" s="88" customFormat="1" ht="123" customHeight="1" x14ac:dyDescent="0.2">
      <c r="B5" s="90" t="s">
        <v>152</v>
      </c>
      <c r="C5" s="90" t="s">
        <v>153</v>
      </c>
      <c r="D5" s="76">
        <v>0</v>
      </c>
      <c r="E5" s="23">
        <v>720</v>
      </c>
      <c r="F5" s="23">
        <f>E5*D5</f>
        <v>0</v>
      </c>
      <c r="G5" s="125"/>
      <c r="H5" s="130"/>
      <c r="I5" s="131"/>
    </row>
    <row r="6" spans="2:12" ht="144.75" customHeight="1" x14ac:dyDescent="0.2">
      <c r="B6" s="84" t="s">
        <v>32</v>
      </c>
      <c r="C6" s="90" t="s">
        <v>140</v>
      </c>
      <c r="D6" s="76">
        <v>0</v>
      </c>
      <c r="E6" s="23">
        <v>565</v>
      </c>
      <c r="F6" s="23">
        <f t="shared" ref="F6:F15" si="0">E6*D6</f>
        <v>0</v>
      </c>
      <c r="G6" s="125"/>
      <c r="H6" s="100"/>
      <c r="I6" s="101"/>
    </row>
    <row r="7" spans="2:12" ht="141" customHeight="1" x14ac:dyDescent="0.2">
      <c r="B7" s="84" t="s">
        <v>33</v>
      </c>
      <c r="C7" s="84" t="s">
        <v>141</v>
      </c>
      <c r="D7" s="76">
        <v>0</v>
      </c>
      <c r="E7" s="23">
        <v>645</v>
      </c>
      <c r="F7" s="23">
        <f t="shared" si="0"/>
        <v>0</v>
      </c>
      <c r="G7" s="125"/>
      <c r="H7" s="100"/>
      <c r="I7" s="101"/>
    </row>
    <row r="8" spans="2:12" ht="204" customHeight="1" x14ac:dyDescent="0.2">
      <c r="B8" s="84" t="s">
        <v>142</v>
      </c>
      <c r="C8" s="84" t="s">
        <v>143</v>
      </c>
      <c r="D8" s="76">
        <v>0</v>
      </c>
      <c r="E8" s="23">
        <v>160</v>
      </c>
      <c r="F8" s="23">
        <f t="shared" si="0"/>
        <v>0</v>
      </c>
      <c r="G8" s="125"/>
      <c r="H8" s="130"/>
      <c r="I8" s="131"/>
    </row>
    <row r="9" spans="2:12" s="54" customFormat="1" ht="156" customHeight="1" x14ac:dyDescent="0.2">
      <c r="B9" s="84" t="s">
        <v>151</v>
      </c>
      <c r="C9" s="84" t="s">
        <v>144</v>
      </c>
      <c r="D9" s="76">
        <v>0</v>
      </c>
      <c r="E9" s="23">
        <v>598</v>
      </c>
      <c r="F9" s="23">
        <f t="shared" si="0"/>
        <v>0</v>
      </c>
      <c r="G9" s="125"/>
      <c r="H9" s="130"/>
      <c r="I9" s="131"/>
    </row>
    <row r="10" spans="2:12" s="54" customFormat="1" ht="160.5" customHeight="1" x14ac:dyDescent="0.2">
      <c r="B10" s="84" t="s">
        <v>151</v>
      </c>
      <c r="C10" s="84" t="s">
        <v>145</v>
      </c>
      <c r="D10" s="76">
        <v>0</v>
      </c>
      <c r="E10" s="23">
        <v>1037</v>
      </c>
      <c r="F10" s="23">
        <f t="shared" si="0"/>
        <v>0</v>
      </c>
      <c r="G10" s="125"/>
      <c r="H10" s="130"/>
      <c r="I10" s="131"/>
    </row>
    <row r="11" spans="2:12" s="54" customFormat="1" ht="170.25" customHeight="1" x14ac:dyDescent="0.2">
      <c r="B11" s="84" t="s">
        <v>150</v>
      </c>
      <c r="C11" s="84" t="s">
        <v>146</v>
      </c>
      <c r="D11" s="76">
        <v>0</v>
      </c>
      <c r="E11" s="23">
        <v>598</v>
      </c>
      <c r="F11" s="23">
        <f t="shared" si="0"/>
        <v>0</v>
      </c>
      <c r="G11" s="55"/>
      <c r="H11" s="81"/>
      <c r="I11" s="82"/>
      <c r="L11"/>
    </row>
    <row r="12" spans="2:12" s="54" customFormat="1" ht="183" customHeight="1" x14ac:dyDescent="0.2">
      <c r="B12" s="84" t="s">
        <v>150</v>
      </c>
      <c r="C12" s="84" t="s">
        <v>147</v>
      </c>
      <c r="D12" s="76">
        <v>0</v>
      </c>
      <c r="E12" s="23">
        <v>1037</v>
      </c>
      <c r="F12" s="23">
        <f t="shared" si="0"/>
        <v>0</v>
      </c>
      <c r="G12" s="125"/>
      <c r="H12" s="130"/>
      <c r="I12" s="131"/>
    </row>
    <row r="13" spans="2:12" s="54" customFormat="1" ht="102" x14ac:dyDescent="0.2">
      <c r="B13" s="84" t="s">
        <v>149</v>
      </c>
      <c r="C13" s="84" t="s">
        <v>148</v>
      </c>
      <c r="D13" s="76">
        <v>0</v>
      </c>
      <c r="E13" s="23">
        <v>598</v>
      </c>
      <c r="F13" s="23">
        <f t="shared" si="0"/>
        <v>0</v>
      </c>
      <c r="G13" s="125"/>
      <c r="H13" s="130"/>
      <c r="I13" s="131"/>
    </row>
    <row r="14" spans="2:12" ht="265.5" customHeight="1" x14ac:dyDescent="0.2">
      <c r="B14" s="84" t="s">
        <v>135</v>
      </c>
      <c r="C14" s="84" t="s">
        <v>137</v>
      </c>
      <c r="D14" s="76">
        <v>0</v>
      </c>
      <c r="E14" s="23">
        <v>853</v>
      </c>
      <c r="F14" s="23">
        <f t="shared" si="0"/>
        <v>0</v>
      </c>
      <c r="G14" s="125"/>
      <c r="H14" s="100"/>
      <c r="I14" s="101"/>
      <c r="J14" s="9"/>
    </row>
    <row r="15" spans="2:12" ht="143.25" customHeight="1" x14ac:dyDescent="0.2">
      <c r="B15" s="84" t="s">
        <v>136</v>
      </c>
      <c r="C15" s="84" t="s">
        <v>138</v>
      </c>
      <c r="D15" s="76">
        <v>0</v>
      </c>
      <c r="E15" s="23">
        <v>171</v>
      </c>
      <c r="F15" s="23">
        <f t="shared" si="0"/>
        <v>0</v>
      </c>
      <c r="G15" s="125"/>
      <c r="H15" s="100"/>
      <c r="I15" s="101"/>
    </row>
    <row r="16" spans="2:12" ht="15" customHeight="1" x14ac:dyDescent="0.2">
      <c r="E16" s="92"/>
      <c r="F16" s="91"/>
    </row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</sheetData>
  <mergeCells count="13">
    <mergeCell ref="G8:I8"/>
    <mergeCell ref="G6:I6"/>
    <mergeCell ref="G7:I7"/>
    <mergeCell ref="B2:I2"/>
    <mergeCell ref="G3:I3"/>
    <mergeCell ref="G4:I4"/>
    <mergeCell ref="G5:I5"/>
    <mergeCell ref="G14:I14"/>
    <mergeCell ref="G15:I15"/>
    <mergeCell ref="G9:I9"/>
    <mergeCell ref="G10:I10"/>
    <mergeCell ref="G12:I12"/>
    <mergeCell ref="G13:I13"/>
  </mergeCells>
  <phoneticPr fontId="66" type="noConversion"/>
  <pageMargins left="0.7" right="0.7" top="0.75" bottom="0.75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9"/>
  <sheetViews>
    <sheetView showGridLines="0" workbookViewId="0">
      <selection activeCell="H6" sqref="H6:K6"/>
    </sheetView>
  </sheetViews>
  <sheetFormatPr defaultColWidth="12.625" defaultRowHeight="15" customHeight="1" x14ac:dyDescent="0.2"/>
  <cols>
    <col min="1" max="1" width="9.125" customWidth="1"/>
    <col min="2" max="2" width="18.125" customWidth="1"/>
    <col min="3" max="3" width="5.5" customWidth="1"/>
    <col min="4" max="4" width="7.625" customWidth="1"/>
    <col min="5" max="6" width="6.375" customWidth="1"/>
    <col min="7" max="7" width="7.625" customWidth="1"/>
    <col min="8" max="8" width="7.25" customWidth="1"/>
    <col min="9" max="9" width="5.75" customWidth="1"/>
    <col min="10" max="10" width="7.625" customWidth="1"/>
    <col min="11" max="11" width="6.5" customWidth="1"/>
    <col min="12" max="12" width="5.25" customWidth="1"/>
    <col min="13" max="13" width="9" customWidth="1"/>
    <col min="14" max="14" width="3.875" customWidth="1"/>
    <col min="15" max="15" width="7" customWidth="1"/>
    <col min="16" max="16" width="6.75" customWidth="1"/>
    <col min="17" max="17" width="6.5" customWidth="1"/>
    <col min="18" max="18" width="6" customWidth="1"/>
    <col min="19" max="19" width="6.75" customWidth="1"/>
    <col min="20" max="20" width="6.625" customWidth="1"/>
    <col min="21" max="21" width="5.25" customWidth="1"/>
    <col min="22" max="22" width="8.5" customWidth="1"/>
    <col min="23" max="23" width="9" customWidth="1"/>
    <col min="24" max="26" width="7.625" customWidth="1"/>
  </cols>
  <sheetData>
    <row r="1" spans="1:26" ht="84" customHeight="1" x14ac:dyDescent="0.25">
      <c r="A1" s="1"/>
      <c r="B1" s="1"/>
      <c r="C1" s="1"/>
      <c r="D1" s="99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1"/>
    </row>
    <row r="2" spans="1:26" ht="23.25" customHeight="1" x14ac:dyDescent="0.25">
      <c r="A2" s="1"/>
      <c r="B2" s="1"/>
      <c r="C2" s="1"/>
      <c r="D2" s="171" t="s">
        <v>34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1"/>
    </row>
    <row r="3" spans="1:26" ht="13.5" customHeight="1" x14ac:dyDescent="0.25">
      <c r="A3" s="1"/>
      <c r="B3" s="1"/>
      <c r="C3" s="1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4">
        <v>24000</v>
      </c>
      <c r="P3" s="33"/>
      <c r="Q3" s="33"/>
      <c r="R3" s="33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4">
        <v>20000</v>
      </c>
      <c r="P4" s="33"/>
      <c r="Q4" s="33"/>
      <c r="R4" s="33"/>
      <c r="S4" s="1"/>
      <c r="T4" s="1"/>
      <c r="U4" s="1"/>
      <c r="V4" s="1"/>
      <c r="W4" s="1"/>
      <c r="X4" s="1"/>
      <c r="Y4" s="1"/>
      <c r="Z4" s="1"/>
    </row>
    <row r="5" spans="1:26" ht="18" customHeight="1" thickBot="1" x14ac:dyDescent="0.3">
      <c r="A5" s="1"/>
      <c r="B5" s="1"/>
      <c r="C5" s="1"/>
      <c r="D5" s="33"/>
      <c r="E5" s="33"/>
      <c r="F5" s="33"/>
      <c r="G5" s="33"/>
      <c r="H5" s="176" t="s">
        <v>54</v>
      </c>
      <c r="I5" s="176"/>
      <c r="J5" s="176"/>
      <c r="K5" s="176"/>
      <c r="L5" s="33"/>
      <c r="M5" s="33"/>
      <c r="N5" s="33"/>
      <c r="O5" s="34">
        <v>2000</v>
      </c>
      <c r="P5" s="33"/>
      <c r="Q5" s="33"/>
      <c r="R5" s="33"/>
      <c r="S5" s="1"/>
      <c r="T5" s="1"/>
      <c r="U5" s="1"/>
      <c r="V5" s="1"/>
      <c r="W5" s="1"/>
      <c r="X5" s="1"/>
      <c r="Y5" s="1"/>
      <c r="Z5" s="1"/>
    </row>
    <row r="6" spans="1:26" ht="78.75" customHeight="1" thickBot="1" x14ac:dyDescent="0.3">
      <c r="A6" s="35">
        <v>1</v>
      </c>
      <c r="B6" s="36" t="s">
        <v>35</v>
      </c>
      <c r="C6" s="1"/>
      <c r="D6" s="172" t="s">
        <v>36</v>
      </c>
      <c r="E6" s="173"/>
      <c r="F6" s="173"/>
      <c r="G6" s="174"/>
      <c r="H6" s="175">
        <v>16000</v>
      </c>
      <c r="I6" s="173"/>
      <c r="J6" s="173"/>
      <c r="K6" s="174"/>
      <c r="L6" s="37"/>
      <c r="M6" s="33"/>
      <c r="N6" s="37"/>
      <c r="O6" s="37"/>
      <c r="P6" s="37"/>
      <c r="Q6" s="33"/>
      <c r="R6" s="33"/>
      <c r="S6" s="1"/>
      <c r="T6" s="1"/>
      <c r="U6" s="1"/>
      <c r="V6" s="1"/>
      <c r="W6" s="1"/>
      <c r="X6" s="1"/>
      <c r="Y6" s="1"/>
      <c r="Z6" s="1"/>
    </row>
    <row r="7" spans="1:26" ht="23.25" customHeight="1" x14ac:dyDescent="0.25">
      <c r="A7" s="1"/>
      <c r="B7" s="1"/>
      <c r="C7" s="1"/>
      <c r="D7" s="33"/>
      <c r="E7" s="33"/>
      <c r="F7" s="1"/>
      <c r="G7" s="1"/>
      <c r="H7" s="1"/>
      <c r="I7" s="33"/>
      <c r="J7" s="33"/>
      <c r="K7" s="33"/>
      <c r="L7" s="33"/>
      <c r="M7" s="33"/>
      <c r="N7" s="33"/>
      <c r="O7" s="33"/>
      <c r="P7" s="33"/>
      <c r="Q7" s="33"/>
      <c r="R7" s="33"/>
      <c r="S7" s="1"/>
      <c r="T7" s="1"/>
      <c r="U7" s="1"/>
      <c r="V7" s="1"/>
      <c r="W7" s="1"/>
      <c r="X7" s="1"/>
      <c r="Y7" s="1"/>
      <c r="Z7" s="1"/>
    </row>
    <row r="8" spans="1:26" ht="32.25" customHeight="1" x14ac:dyDescent="0.25">
      <c r="A8" s="142">
        <v>2</v>
      </c>
      <c r="B8" s="159" t="s">
        <v>37</v>
      </c>
      <c r="C8" s="1"/>
      <c r="D8" s="180" t="s">
        <v>57</v>
      </c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57"/>
      <c r="T8" s="58"/>
      <c r="U8" s="58"/>
      <c r="V8" s="58"/>
      <c r="W8" s="58"/>
    </row>
    <row r="9" spans="1:26" ht="15.75" customHeight="1" x14ac:dyDescent="0.25">
      <c r="A9" s="98"/>
      <c r="B9" s="98"/>
      <c r="C9" s="1"/>
      <c r="D9" s="179" t="s">
        <v>47</v>
      </c>
      <c r="E9" s="134"/>
      <c r="F9" s="135"/>
      <c r="G9" s="199" t="s">
        <v>48</v>
      </c>
      <c r="H9" s="200"/>
      <c r="I9" s="201"/>
      <c r="J9" s="205" t="s">
        <v>49</v>
      </c>
      <c r="K9" s="134"/>
      <c r="L9" s="135"/>
      <c r="M9" s="206" t="s">
        <v>50</v>
      </c>
      <c r="N9" s="134"/>
      <c r="O9" s="135"/>
      <c r="P9" s="183" t="s">
        <v>51</v>
      </c>
      <c r="Q9" s="134"/>
      <c r="R9" s="134"/>
      <c r="S9" s="185"/>
      <c r="T9" s="178"/>
      <c r="U9" s="178"/>
      <c r="V9" s="177"/>
      <c r="W9" s="178"/>
    </row>
    <row r="10" spans="1:26" ht="15.75" x14ac:dyDescent="0.25">
      <c r="A10" s="98"/>
      <c r="B10" s="98"/>
      <c r="C10" s="1"/>
      <c r="D10" s="138"/>
      <c r="E10" s="139"/>
      <c r="F10" s="140"/>
      <c r="G10" s="202"/>
      <c r="H10" s="203"/>
      <c r="I10" s="204"/>
      <c r="J10" s="138"/>
      <c r="K10" s="139"/>
      <c r="L10" s="140"/>
      <c r="M10" s="138"/>
      <c r="N10" s="139"/>
      <c r="O10" s="140"/>
      <c r="P10" s="138"/>
      <c r="Q10" s="139"/>
      <c r="R10" s="184"/>
      <c r="S10" s="59"/>
      <c r="T10" s="60"/>
      <c r="U10" s="60"/>
      <c r="V10" s="178"/>
      <c r="W10" s="178"/>
    </row>
    <row r="11" spans="1:26" ht="15" customHeight="1" x14ac:dyDescent="0.25">
      <c r="A11" s="98"/>
      <c r="B11" s="98"/>
      <c r="C11" s="1"/>
      <c r="D11" s="141">
        <f>'ROBOTICA EDUCATIVA &amp; DRONI'!F4+'ROBOTICA EDUCATIVA &amp; DRONI'!F5+'ROBOTICA EDUCATIVA &amp; DRONI'!F6+'ROBOTICA EDUCATIVA &amp; DRONI'!F7+'ROBOTICA EDUCATIVA &amp; DRONI'!F8+'ROBOTICA EDUCATIVA &amp; DRONI'!F9+'ROBOTICA EDUCATIVA &amp; DRONI'!F10+'ROBOTICA EDUCATIVA &amp; DRONI'!F11+'ROBOTICA EDUCATIVA &amp; DRONI'!F12+'ROBOTICA EDUCATIVA &amp; DRONI'!F13+'ROBOTICA EDUCATIVA &amp; DRONI'!F14+'ROBOTICA EDUCATIVA &amp; DRONI'!F15+'ROBOTICA EDUCATIVA &amp; DRONI'!F16+'ROBOTICA EDUCATIVA &amp; DRONI'!F17+'ROBOTICA EDUCATIVA &amp; DRONI'!F18+'ROBOTICA EDUCATIVA &amp; DRONI'!F19+'ROBOTICA EDUCATIVA &amp; DRONI'!F20+'ROBOTICA EDUCATIVA &amp; DRONI'!F21+'ROBOTICA EDUCATIVA &amp; DRONI'!F22+'ROBOTICA EDUCATIVA &amp; DRONI'!F23+'ROBOTICA EDUCATIVA &amp; DRONI'!F24+'ROBOTICA EDUCATIVA &amp; DRONI'!F25+'ROBOTICA EDUCATIVA &amp; DRONI'!F26+'ROBOTICA EDUCATIVA &amp; DRONI'!F27</f>
        <v>0</v>
      </c>
      <c r="E11" s="134"/>
      <c r="F11" s="135"/>
      <c r="G11" s="186">
        <f>'ELETTRONICA EDUCATIVA'!F4+'ELETTRONICA EDUCATIVA'!F5+'ELETTRONICA EDUCATIVA'!F6+'ELETTRONICA EDUCATIVA'!F7+'ELETTRONICA EDUCATIVA'!F8</f>
        <v>0</v>
      </c>
      <c r="H11" s="187"/>
      <c r="I11" s="188"/>
      <c r="J11" s="141">
        <f>'REALTÀ AUMENTATA &amp; FOTOGRAFIA'!F4+'REALTÀ AUMENTATA &amp; FOTOGRAFIA'!F5+'REALTÀ AUMENTATA &amp; FOTOGRAFIA'!F6+'REALTÀ AUMENTATA &amp; FOTOGRAFIA'!F7</f>
        <v>0</v>
      </c>
      <c r="K11" s="134"/>
      <c r="L11" s="135"/>
      <c r="M11" s="141">
        <f>'MONDO 3D &amp; MAKING'!F4+'MONDO 3D &amp; MAKING'!F5+'MONDO 3D &amp; MAKING'!F6+'MONDO 3D &amp; MAKING'!F7+'MONDO 3D &amp; MAKING'!F8+'MONDO 3D &amp; MAKING'!F9+'MONDO 3D &amp; MAKING'!F10+'MONDO 3D &amp; MAKING'!F11+'MONDO 3D &amp; MAKING'!F12</f>
        <v>0</v>
      </c>
      <c r="N11" s="134"/>
      <c r="O11" s="135"/>
      <c r="P11" s="141">
        <f>'DISPOSITIVI &amp; SOFTWARE '!F4+'DISPOSITIVI &amp; SOFTWARE '!F5+'DISPOSITIVI &amp; SOFTWARE '!F6+'DISPOSITIVI &amp; SOFTWARE '!F7+'DISPOSITIVI &amp; SOFTWARE '!F8+'DISPOSITIVI &amp; SOFTWARE '!F9+'DISPOSITIVI &amp; SOFTWARE '!F10+'DISPOSITIVI &amp; SOFTWARE '!F11+'DISPOSITIVI &amp; SOFTWARE '!F12+'DISPOSITIVI &amp; SOFTWARE '!F13+'DISPOSITIVI &amp; SOFTWARE '!F14+'DISPOSITIVI &amp; SOFTWARE '!F15</f>
        <v>0</v>
      </c>
      <c r="Q11" s="134"/>
      <c r="R11" s="134"/>
      <c r="S11" s="196"/>
      <c r="T11" s="178"/>
      <c r="U11" s="178"/>
      <c r="V11" s="182"/>
      <c r="W11" s="178"/>
    </row>
    <row r="12" spans="1:26" ht="15" customHeight="1" x14ac:dyDescent="0.25">
      <c r="A12" s="98"/>
      <c r="B12" s="98"/>
      <c r="C12" s="1"/>
      <c r="D12" s="136"/>
      <c r="E12" s="98"/>
      <c r="F12" s="137"/>
      <c r="G12" s="189"/>
      <c r="H12" s="190"/>
      <c r="I12" s="191"/>
      <c r="J12" s="136"/>
      <c r="K12" s="98"/>
      <c r="L12" s="137"/>
      <c r="M12" s="136"/>
      <c r="N12" s="98"/>
      <c r="O12" s="137"/>
      <c r="P12" s="136"/>
      <c r="Q12" s="98"/>
      <c r="R12" s="195"/>
      <c r="S12" s="197"/>
      <c r="T12" s="198"/>
      <c r="U12" s="178"/>
      <c r="V12" s="178"/>
      <c r="W12" s="178"/>
    </row>
    <row r="13" spans="1:26" ht="11.25" customHeight="1" x14ac:dyDescent="0.25">
      <c r="A13" s="98"/>
      <c r="B13" s="98"/>
      <c r="C13" s="1"/>
      <c r="D13" s="138"/>
      <c r="E13" s="139"/>
      <c r="F13" s="140"/>
      <c r="G13" s="192"/>
      <c r="H13" s="193"/>
      <c r="I13" s="194"/>
      <c r="J13" s="138"/>
      <c r="K13" s="139"/>
      <c r="L13" s="140"/>
      <c r="M13" s="138"/>
      <c r="N13" s="139"/>
      <c r="O13" s="140"/>
      <c r="P13" s="138"/>
      <c r="Q13" s="139"/>
      <c r="R13" s="184"/>
      <c r="S13" s="197"/>
      <c r="T13" s="178"/>
      <c r="U13" s="178"/>
      <c r="V13" s="178"/>
      <c r="W13" s="178"/>
    </row>
    <row r="14" spans="1:26" ht="15.75" x14ac:dyDescent="0.25">
      <c r="A14" s="1"/>
      <c r="B14" s="1"/>
      <c r="C14" s="1"/>
      <c r="D14" s="38"/>
      <c r="E14" s="38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26" ht="15.75" x14ac:dyDescent="0.25">
      <c r="A15" s="1"/>
      <c r="B15" s="1"/>
      <c r="C15" s="1"/>
      <c r="D15" s="38"/>
      <c r="E15" s="3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26" ht="15.75" customHeight="1" x14ac:dyDescent="0.25">
      <c r="A16" s="142">
        <v>3</v>
      </c>
      <c r="B16" s="160" t="s">
        <v>38</v>
      </c>
      <c r="C16" s="1"/>
      <c r="D16" s="161" t="s">
        <v>39</v>
      </c>
      <c r="E16" s="134"/>
      <c r="F16" s="134"/>
      <c r="G16" s="134"/>
      <c r="H16" s="135"/>
      <c r="I16" s="133">
        <f>D11+G11+J11+M11+P11</f>
        <v>0</v>
      </c>
      <c r="J16" s="134"/>
      <c r="K16" s="134"/>
      <c r="L16" s="135"/>
      <c r="M16" s="39"/>
      <c r="N16" s="39"/>
      <c r="O16" s="39"/>
    </row>
    <row r="17" spans="1:26" ht="15.75" customHeight="1" x14ac:dyDescent="0.25">
      <c r="A17" s="98"/>
      <c r="B17" s="98"/>
      <c r="C17" s="1"/>
      <c r="D17" s="136"/>
      <c r="E17" s="98"/>
      <c r="F17" s="98"/>
      <c r="G17" s="98"/>
      <c r="H17" s="137"/>
      <c r="I17" s="136"/>
      <c r="J17" s="98"/>
      <c r="K17" s="98"/>
      <c r="L17" s="137"/>
      <c r="M17" s="39"/>
      <c r="N17" s="39"/>
      <c r="O17" s="39"/>
    </row>
    <row r="18" spans="1:26" ht="9" customHeight="1" x14ac:dyDescent="0.25">
      <c r="A18" s="98"/>
      <c r="B18" s="98"/>
      <c r="C18" s="1"/>
      <c r="D18" s="138"/>
      <c r="E18" s="139"/>
      <c r="F18" s="139"/>
      <c r="G18" s="139"/>
      <c r="H18" s="140"/>
      <c r="I18" s="138"/>
      <c r="J18" s="139"/>
      <c r="K18" s="139"/>
      <c r="L18" s="140"/>
      <c r="M18" s="39"/>
      <c r="N18" s="39"/>
      <c r="O18" s="39"/>
    </row>
    <row r="19" spans="1:26" ht="15.75" x14ac:dyDescent="0.25">
      <c r="A19" s="1"/>
      <c r="B19" s="1"/>
      <c r="C19" s="1"/>
      <c r="D19" s="162"/>
      <c r="E19" s="98"/>
    </row>
    <row r="20" spans="1:26" ht="15.75" x14ac:dyDescent="0.25">
      <c r="A20" s="1"/>
      <c r="B20" s="1"/>
      <c r="C20" s="1"/>
      <c r="D20" s="40"/>
      <c r="E20" s="4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42">
        <v>4</v>
      </c>
      <c r="B21" s="156" t="s">
        <v>52</v>
      </c>
      <c r="C21" s="1"/>
      <c r="D21" s="157" t="str">
        <f>IF(I16&gt;=(H6/100)*95,"Hai raggiunto almeno il 95%","Non hai raggiunto la % minima di fornitura!")</f>
        <v>Non hai raggiunto la % minima di fornitura!</v>
      </c>
      <c r="E21" s="98"/>
      <c r="F21" s="98"/>
      <c r="G21" s="98"/>
      <c r="H21" s="98"/>
      <c r="I21" s="98"/>
      <c r="J21" s="1"/>
      <c r="K21" s="158" t="str">
        <f>IF(I16&gt;H6,"Hai aggiunto troppo materiale!","Potresti aggiungere altro materiale!")</f>
        <v>Potresti aggiungere altro materiale!</v>
      </c>
      <c r="L21" s="98"/>
      <c r="M21" s="98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98"/>
      <c r="B22" s="98"/>
      <c r="C22" s="1"/>
      <c r="D22" s="98"/>
      <c r="E22" s="98"/>
      <c r="F22" s="98"/>
      <c r="G22" s="98"/>
      <c r="H22" s="98"/>
      <c r="I22" s="98"/>
      <c r="J22" s="1"/>
      <c r="K22" s="98"/>
      <c r="L22" s="98"/>
      <c r="M22" s="98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customHeight="1" x14ac:dyDescent="0.25">
      <c r="A23" s="98"/>
      <c r="B23" s="98"/>
      <c r="C23" s="1"/>
      <c r="D23" s="98"/>
      <c r="E23" s="98"/>
      <c r="F23" s="98"/>
      <c r="G23" s="98"/>
      <c r="H23" s="98"/>
      <c r="I23" s="98"/>
      <c r="J23" s="1"/>
      <c r="K23" s="98"/>
      <c r="L23" s="98"/>
      <c r="M23" s="9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35"/>
      <c r="B24" s="41"/>
      <c r="C24" s="1"/>
      <c r="D24" s="42"/>
      <c r="E24" s="42"/>
      <c r="F24" s="42"/>
      <c r="G24" s="42"/>
      <c r="H24" s="42"/>
      <c r="I24" s="4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 x14ac:dyDescent="0.25">
      <c r="A25" s="1"/>
      <c r="B25" s="1"/>
      <c r="C25" s="1"/>
    </row>
    <row r="26" spans="1:26" ht="46.5" customHeight="1" x14ac:dyDescent="0.25">
      <c r="A26" s="142">
        <v>5</v>
      </c>
      <c r="B26" s="163" t="s">
        <v>58</v>
      </c>
      <c r="C26" s="1"/>
      <c r="D26" s="170" t="s">
        <v>56</v>
      </c>
      <c r="E26" s="100"/>
      <c r="F26" s="152"/>
      <c r="G26" s="164" t="s">
        <v>40</v>
      </c>
      <c r="H26" s="101"/>
      <c r="I26" s="165" t="s">
        <v>41</v>
      </c>
      <c r="J26" s="101"/>
      <c r="K26" s="44" t="s">
        <v>42</v>
      </c>
      <c r="L26" s="45"/>
      <c r="M26" s="45"/>
      <c r="N26" s="45"/>
    </row>
    <row r="27" spans="1:26" ht="32.25" customHeight="1" x14ac:dyDescent="0.25">
      <c r="A27" s="98"/>
      <c r="B27" s="105"/>
      <c r="C27" s="1"/>
      <c r="D27" s="150" t="s">
        <v>53</v>
      </c>
      <c r="E27" s="134"/>
      <c r="F27" s="134"/>
      <c r="G27" s="61" t="s">
        <v>43</v>
      </c>
      <c r="H27" s="62">
        <v>0.05</v>
      </c>
      <c r="I27" s="166"/>
      <c r="J27" s="167"/>
      <c r="K27" s="46">
        <f>I27/H6</f>
        <v>0</v>
      </c>
      <c r="L27" s="143" t="s">
        <v>156</v>
      </c>
      <c r="M27" s="144"/>
      <c r="N27" s="88"/>
    </row>
    <row r="28" spans="1:26" ht="36" customHeight="1" x14ac:dyDescent="0.25">
      <c r="A28" s="1"/>
      <c r="B28" s="105"/>
      <c r="C28" s="1"/>
      <c r="D28" s="151" t="s">
        <v>67</v>
      </c>
      <c r="E28" s="152"/>
      <c r="F28" s="152"/>
      <c r="G28" s="63" t="s">
        <v>44</v>
      </c>
      <c r="H28" s="64">
        <v>0.95</v>
      </c>
      <c r="I28" s="168">
        <f>I16</f>
        <v>0</v>
      </c>
      <c r="J28" s="169"/>
      <c r="K28" s="65">
        <f>I28/H6</f>
        <v>0</v>
      </c>
      <c r="L28" s="94"/>
      <c r="M28" s="88"/>
      <c r="N28" s="88"/>
    </row>
    <row r="29" spans="1:26" ht="20.25" customHeight="1" x14ac:dyDescent="0.25">
      <c r="A29" s="1"/>
      <c r="B29" s="47"/>
      <c r="C29" s="1"/>
      <c r="D29" s="1"/>
      <c r="E29" s="1"/>
      <c r="F29" s="1"/>
      <c r="G29" s="1"/>
      <c r="H29" s="1"/>
      <c r="I29" s="1"/>
      <c r="J29" s="1"/>
      <c r="K29" s="48"/>
      <c r="L29" s="48"/>
      <c r="M29" s="147"/>
      <c r="N29" s="98"/>
      <c r="O29" s="45"/>
      <c r="P29" s="50"/>
    </row>
    <row r="30" spans="1:26" ht="55.5" customHeight="1" x14ac:dyDescent="0.25">
      <c r="A30" s="1"/>
      <c r="B30" s="47"/>
      <c r="C30" s="1"/>
      <c r="D30" s="153" t="s">
        <v>45</v>
      </c>
      <c r="E30" s="154"/>
      <c r="F30" s="154"/>
      <c r="G30" s="154"/>
      <c r="H30" s="155"/>
      <c r="I30" s="148">
        <f>I27+I28</f>
        <v>0</v>
      </c>
      <c r="J30" s="100"/>
      <c r="K30" s="101"/>
      <c r="L30" s="48"/>
      <c r="M30" s="49"/>
      <c r="N30" s="49"/>
      <c r="O30" s="45"/>
      <c r="P30" s="50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6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26" ht="47.25" customHeight="1" x14ac:dyDescent="0.25">
      <c r="A32" s="1"/>
      <c r="B32" s="1"/>
      <c r="C32" s="1"/>
      <c r="D32" s="145" t="s">
        <v>46</v>
      </c>
      <c r="E32" s="128"/>
      <c r="F32" s="51"/>
      <c r="G32" s="51"/>
      <c r="H32" s="51"/>
      <c r="I32" s="51"/>
      <c r="J32" s="51"/>
      <c r="K32" s="40"/>
      <c r="L32" s="149"/>
      <c r="M32" s="98"/>
      <c r="N32" s="149"/>
      <c r="O32" s="98"/>
    </row>
    <row r="33" spans="1:15" ht="15" customHeight="1" x14ac:dyDescent="0.25">
      <c r="A33" s="1"/>
      <c r="B33" s="1"/>
      <c r="C33" s="1"/>
      <c r="D33" s="146" t="s">
        <v>55</v>
      </c>
      <c r="E33" s="134"/>
      <c r="F33" s="134"/>
      <c r="G33" s="134"/>
      <c r="H33" s="134"/>
      <c r="I33" s="134"/>
      <c r="J33" s="134"/>
      <c r="K33" s="134"/>
      <c r="L33" s="135"/>
      <c r="M33" s="52"/>
      <c r="N33" s="53"/>
      <c r="O33" s="53"/>
    </row>
    <row r="34" spans="1:15" ht="15" customHeight="1" x14ac:dyDescent="0.25">
      <c r="A34" s="1"/>
      <c r="B34" s="1"/>
      <c r="C34" s="1"/>
      <c r="D34" s="136"/>
      <c r="E34" s="98"/>
      <c r="F34" s="98"/>
      <c r="G34" s="98"/>
      <c r="H34" s="98"/>
      <c r="I34" s="98"/>
      <c r="J34" s="98"/>
      <c r="K34" s="98"/>
      <c r="L34" s="137"/>
      <c r="M34" s="52"/>
      <c r="N34" s="53"/>
      <c r="O34" s="53"/>
    </row>
    <row r="35" spans="1:15" ht="15" customHeight="1" x14ac:dyDescent="0.25">
      <c r="A35" s="1"/>
      <c r="B35" s="1"/>
      <c r="C35" s="1"/>
      <c r="D35" s="136"/>
      <c r="E35" s="98"/>
      <c r="F35" s="98"/>
      <c r="G35" s="98"/>
      <c r="H35" s="98"/>
      <c r="I35" s="98"/>
      <c r="J35" s="98"/>
      <c r="K35" s="98"/>
      <c r="L35" s="137"/>
      <c r="M35" s="52"/>
      <c r="N35" s="53"/>
      <c r="O35" s="53"/>
    </row>
    <row r="36" spans="1:15" ht="15" customHeight="1" x14ac:dyDescent="0.25">
      <c r="A36" s="1"/>
      <c r="B36" s="1"/>
      <c r="C36" s="1"/>
      <c r="D36" s="136"/>
      <c r="E36" s="98"/>
      <c r="F36" s="98"/>
      <c r="G36" s="98"/>
      <c r="H36" s="98"/>
      <c r="I36" s="98"/>
      <c r="J36" s="98"/>
      <c r="K36" s="98"/>
      <c r="L36" s="137"/>
      <c r="M36" s="52"/>
      <c r="N36" s="53"/>
      <c r="O36" s="53"/>
    </row>
    <row r="37" spans="1:15" ht="36.75" customHeight="1" x14ac:dyDescent="0.25">
      <c r="A37" s="1"/>
      <c r="B37" s="1"/>
      <c r="C37" s="1"/>
      <c r="D37" s="138"/>
      <c r="E37" s="139"/>
      <c r="F37" s="139"/>
      <c r="G37" s="139"/>
      <c r="H37" s="139"/>
      <c r="I37" s="139"/>
      <c r="J37" s="139"/>
      <c r="K37" s="139"/>
      <c r="L37" s="140"/>
      <c r="M37" s="52"/>
      <c r="N37" s="53"/>
      <c r="O37" s="53"/>
    </row>
    <row r="38" spans="1:15" ht="15.75" customHeight="1" x14ac:dyDescent="0.25">
      <c r="A38" s="1"/>
      <c r="B38" s="1"/>
      <c r="C38" s="1"/>
    </row>
    <row r="39" spans="1:15" ht="15.75" customHeight="1" x14ac:dyDescent="0.25">
      <c r="A39" s="1"/>
      <c r="B39" s="1"/>
      <c r="C39" s="1"/>
    </row>
    <row r="40" spans="1:15" ht="15.75" customHeight="1" x14ac:dyDescent="0.25">
      <c r="A40" s="1"/>
      <c r="B40" s="1"/>
      <c r="C40" s="1"/>
    </row>
    <row r="41" spans="1:15" ht="15.75" customHeight="1" x14ac:dyDescent="0.25">
      <c r="A41" s="1"/>
      <c r="B41" s="1"/>
      <c r="C41" s="1"/>
    </row>
    <row r="42" spans="1:15" ht="15.75" customHeight="1" x14ac:dyDescent="0.25">
      <c r="A42" s="1"/>
      <c r="B42" s="1"/>
      <c r="C42" s="1"/>
    </row>
    <row r="43" spans="1:15" ht="15.75" customHeight="1" x14ac:dyDescent="0.25">
      <c r="A43" s="1"/>
      <c r="B43" s="1"/>
      <c r="C43" s="1"/>
    </row>
    <row r="44" spans="1:15" ht="15.75" customHeight="1" x14ac:dyDescent="0.25">
      <c r="A44" s="1"/>
      <c r="B44" s="1"/>
      <c r="C44" s="1"/>
    </row>
    <row r="45" spans="1:15" ht="15.75" customHeight="1" x14ac:dyDescent="0.25">
      <c r="A45" s="1"/>
      <c r="B45" s="1"/>
      <c r="C45" s="1"/>
    </row>
    <row r="46" spans="1:15" ht="15.75" customHeight="1" x14ac:dyDescent="0.25">
      <c r="A46" s="1"/>
      <c r="B46" s="1"/>
      <c r="C46" s="1"/>
    </row>
    <row r="47" spans="1:15" ht="15.75" customHeight="1" x14ac:dyDescent="0.25">
      <c r="A47" s="1"/>
      <c r="B47" s="1"/>
      <c r="C47" s="1"/>
    </row>
    <row r="48" spans="1:15" ht="15.75" customHeight="1" x14ac:dyDescent="0.25">
      <c r="A48" s="1"/>
      <c r="B48" s="1"/>
      <c r="C48" s="1"/>
    </row>
    <row r="49" spans="1:3" ht="15.75" customHeight="1" x14ac:dyDescent="0.25">
      <c r="A49" s="1"/>
      <c r="B49" s="1"/>
      <c r="C49" s="1"/>
    </row>
    <row r="50" spans="1:3" ht="15.75" customHeight="1" x14ac:dyDescent="0.25">
      <c r="A50" s="1"/>
      <c r="B50" s="1"/>
      <c r="C50" s="1"/>
    </row>
    <row r="51" spans="1:3" ht="15.75" customHeight="1" x14ac:dyDescent="0.25">
      <c r="A51" s="1"/>
      <c r="B51" s="1"/>
      <c r="C51" s="1"/>
    </row>
    <row r="52" spans="1:3" ht="15.75" customHeight="1" x14ac:dyDescent="0.25">
      <c r="A52" s="1"/>
      <c r="B52" s="1"/>
      <c r="C52" s="1"/>
    </row>
    <row r="53" spans="1:3" ht="15.75" customHeight="1" x14ac:dyDescent="0.25">
      <c r="A53" s="1"/>
      <c r="B53" s="1"/>
      <c r="C53" s="1"/>
    </row>
    <row r="54" spans="1:3" ht="15.75" customHeight="1" x14ac:dyDescent="0.25">
      <c r="A54" s="1"/>
      <c r="B54" s="1"/>
      <c r="C54" s="1"/>
    </row>
    <row r="55" spans="1:3" ht="15.75" customHeight="1" x14ac:dyDescent="0.25">
      <c r="A55" s="1"/>
      <c r="B55" s="1"/>
      <c r="C55" s="1"/>
    </row>
    <row r="56" spans="1:3" ht="15.75" customHeight="1" x14ac:dyDescent="0.25">
      <c r="A56" s="1"/>
      <c r="B56" s="1"/>
      <c r="C56" s="1"/>
    </row>
    <row r="57" spans="1:3" ht="15.75" customHeight="1" x14ac:dyDescent="0.25">
      <c r="A57" s="1"/>
      <c r="B57" s="1"/>
      <c r="C57" s="1"/>
    </row>
    <row r="58" spans="1:3" ht="15.75" customHeight="1" x14ac:dyDescent="0.25">
      <c r="A58" s="1"/>
      <c r="B58" s="1"/>
      <c r="C58" s="1"/>
    </row>
    <row r="59" spans="1:3" ht="15.75" customHeight="1" x14ac:dyDescent="0.25">
      <c r="A59" s="1"/>
      <c r="B59" s="1"/>
      <c r="C59" s="1"/>
    </row>
    <row r="60" spans="1:3" ht="15.75" customHeight="1" x14ac:dyDescent="0.25">
      <c r="A60" s="1"/>
      <c r="B60" s="1"/>
      <c r="C60" s="1"/>
    </row>
    <row r="61" spans="1:3" ht="15.75" customHeight="1" x14ac:dyDescent="0.25">
      <c r="A61" s="1"/>
      <c r="B61" s="1"/>
      <c r="C61" s="1"/>
    </row>
    <row r="62" spans="1:3" ht="15.75" customHeight="1" x14ac:dyDescent="0.25">
      <c r="A62" s="1"/>
      <c r="B62" s="1"/>
      <c r="C62" s="1"/>
    </row>
    <row r="63" spans="1:3" ht="15.75" customHeight="1" x14ac:dyDescent="0.25">
      <c r="A63" s="1"/>
      <c r="B63" s="1"/>
      <c r="C63" s="1"/>
    </row>
    <row r="64" spans="1:3" ht="15.75" customHeight="1" x14ac:dyDescent="0.25">
      <c r="A64" s="1"/>
      <c r="B64" s="1"/>
      <c r="C64" s="1"/>
    </row>
    <row r="65" spans="1:3" ht="15.75" customHeight="1" x14ac:dyDescent="0.25">
      <c r="A65" s="1"/>
      <c r="B65" s="1"/>
      <c r="C65" s="1"/>
    </row>
    <row r="66" spans="1:3" ht="15.75" customHeight="1" x14ac:dyDescent="0.25">
      <c r="A66" s="1"/>
      <c r="B66" s="1"/>
      <c r="C66" s="1"/>
    </row>
    <row r="67" spans="1:3" ht="15.75" customHeight="1" x14ac:dyDescent="0.25">
      <c r="A67" s="1"/>
      <c r="B67" s="1"/>
      <c r="C67" s="1"/>
    </row>
    <row r="68" spans="1:3" ht="15.75" customHeight="1" x14ac:dyDescent="0.25">
      <c r="A68" s="1"/>
      <c r="B68" s="1"/>
      <c r="C68" s="1"/>
    </row>
    <row r="69" spans="1:3" ht="15.75" customHeight="1" x14ac:dyDescent="0.25">
      <c r="A69" s="1"/>
      <c r="B69" s="1"/>
      <c r="C69" s="1"/>
    </row>
    <row r="70" spans="1:3" ht="15.75" customHeight="1" x14ac:dyDescent="0.25">
      <c r="A70" s="1"/>
      <c r="B70" s="1"/>
      <c r="C70" s="1"/>
    </row>
    <row r="71" spans="1:3" ht="15.75" customHeight="1" x14ac:dyDescent="0.25">
      <c r="A71" s="1"/>
      <c r="B71" s="1"/>
      <c r="C71" s="1"/>
    </row>
    <row r="72" spans="1:3" ht="15.75" customHeight="1" x14ac:dyDescent="0.25">
      <c r="A72" s="1"/>
      <c r="B72" s="1"/>
      <c r="C72" s="1"/>
    </row>
    <row r="73" spans="1:3" ht="15.75" customHeight="1" x14ac:dyDescent="0.25">
      <c r="A73" s="1"/>
      <c r="B73" s="1"/>
      <c r="C73" s="1"/>
    </row>
    <row r="74" spans="1:3" ht="15.75" customHeight="1" x14ac:dyDescent="0.25">
      <c r="A74" s="1"/>
      <c r="B74" s="1"/>
      <c r="C74" s="1"/>
    </row>
    <row r="75" spans="1:3" ht="15.75" customHeight="1" x14ac:dyDescent="0.25">
      <c r="A75" s="1"/>
      <c r="B75" s="1"/>
      <c r="C75" s="1"/>
    </row>
    <row r="76" spans="1:3" ht="15.75" customHeight="1" x14ac:dyDescent="0.25">
      <c r="A76" s="1"/>
      <c r="B76" s="1"/>
      <c r="C76" s="1"/>
    </row>
    <row r="77" spans="1:3" ht="15.75" customHeight="1" x14ac:dyDescent="0.25">
      <c r="A77" s="1"/>
      <c r="B77" s="1"/>
      <c r="C77" s="1"/>
    </row>
    <row r="78" spans="1:3" ht="15.75" customHeight="1" x14ac:dyDescent="0.25">
      <c r="A78" s="1"/>
      <c r="B78" s="1"/>
      <c r="C78" s="1"/>
    </row>
    <row r="79" spans="1:3" ht="15.75" customHeight="1" x14ac:dyDescent="0.25">
      <c r="A79" s="1"/>
      <c r="B79" s="1"/>
      <c r="C79" s="1"/>
    </row>
    <row r="80" spans="1:3" ht="15.75" customHeight="1" x14ac:dyDescent="0.25">
      <c r="A80" s="1"/>
      <c r="B80" s="1"/>
      <c r="C80" s="1"/>
    </row>
    <row r="81" spans="1:3" ht="15.75" customHeight="1" x14ac:dyDescent="0.25">
      <c r="A81" s="1"/>
      <c r="B81" s="1"/>
      <c r="C81" s="1"/>
    </row>
    <row r="82" spans="1:3" ht="15.75" customHeight="1" x14ac:dyDescent="0.25">
      <c r="A82" s="1"/>
      <c r="B82" s="1"/>
      <c r="C82" s="1"/>
    </row>
    <row r="83" spans="1:3" ht="15.75" customHeight="1" x14ac:dyDescent="0.25">
      <c r="A83" s="1"/>
      <c r="B83" s="1"/>
      <c r="C83" s="1"/>
    </row>
    <row r="84" spans="1:3" ht="15.75" customHeight="1" x14ac:dyDescent="0.25">
      <c r="A84" s="1"/>
      <c r="B84" s="1"/>
      <c r="C84" s="1"/>
    </row>
    <row r="85" spans="1:3" ht="15.75" customHeight="1" x14ac:dyDescent="0.25">
      <c r="A85" s="1"/>
      <c r="B85" s="1"/>
      <c r="C85" s="1"/>
    </row>
    <row r="86" spans="1:3" ht="15.75" customHeight="1" x14ac:dyDescent="0.25">
      <c r="A86" s="1"/>
      <c r="B86" s="1"/>
      <c r="C86" s="1"/>
    </row>
    <row r="87" spans="1:3" ht="15.75" customHeight="1" x14ac:dyDescent="0.25">
      <c r="A87" s="1"/>
      <c r="B87" s="1"/>
      <c r="C87" s="1"/>
    </row>
    <row r="88" spans="1:3" ht="15.75" customHeight="1" x14ac:dyDescent="0.25">
      <c r="A88" s="1"/>
      <c r="B88" s="1"/>
      <c r="C88" s="1"/>
    </row>
    <row r="89" spans="1:3" ht="15.75" customHeight="1" x14ac:dyDescent="0.25">
      <c r="A89" s="1"/>
      <c r="B89" s="1"/>
      <c r="C89" s="1"/>
    </row>
    <row r="90" spans="1:3" ht="15.75" customHeight="1" x14ac:dyDescent="0.25">
      <c r="A90" s="1"/>
      <c r="B90" s="1"/>
      <c r="C90" s="1"/>
    </row>
    <row r="91" spans="1:3" ht="15.75" customHeight="1" x14ac:dyDescent="0.25">
      <c r="A91" s="1"/>
      <c r="B91" s="1"/>
      <c r="C91" s="1"/>
    </row>
    <row r="92" spans="1:3" ht="15.75" customHeight="1" x14ac:dyDescent="0.25">
      <c r="A92" s="1"/>
      <c r="B92" s="1"/>
      <c r="C92" s="1"/>
    </row>
    <row r="93" spans="1:3" ht="15.75" customHeight="1" x14ac:dyDescent="0.25">
      <c r="A93" s="1"/>
      <c r="B93" s="1"/>
      <c r="C93" s="1"/>
    </row>
    <row r="94" spans="1:3" ht="15.75" customHeight="1" x14ac:dyDescent="0.25">
      <c r="A94" s="1"/>
      <c r="B94" s="1"/>
      <c r="C94" s="1"/>
    </row>
    <row r="95" spans="1:3" ht="15.75" customHeight="1" x14ac:dyDescent="0.25">
      <c r="A95" s="1"/>
      <c r="B95" s="1"/>
      <c r="C95" s="1"/>
    </row>
    <row r="96" spans="1:3" ht="15.75" customHeight="1" x14ac:dyDescent="0.25">
      <c r="A96" s="1"/>
      <c r="B96" s="1"/>
      <c r="C96" s="1"/>
    </row>
    <row r="97" spans="1:3" ht="15.75" customHeight="1" x14ac:dyDescent="0.25">
      <c r="A97" s="1"/>
      <c r="B97" s="1"/>
      <c r="C97" s="1"/>
    </row>
    <row r="98" spans="1:3" ht="15.75" customHeight="1" x14ac:dyDescent="0.25">
      <c r="A98" s="1"/>
      <c r="B98" s="1"/>
      <c r="C98" s="1"/>
    </row>
    <row r="99" spans="1:3" ht="15.75" customHeight="1" x14ac:dyDescent="0.25">
      <c r="A99" s="1"/>
      <c r="B99" s="1"/>
      <c r="C99" s="1"/>
    </row>
    <row r="100" spans="1:3" ht="15.75" customHeight="1" x14ac:dyDescent="0.25">
      <c r="A100" s="1"/>
      <c r="B100" s="1"/>
      <c r="C100" s="1"/>
    </row>
    <row r="101" spans="1:3" ht="15.75" customHeight="1" x14ac:dyDescent="0.25">
      <c r="A101" s="1"/>
      <c r="B101" s="1"/>
      <c r="C101" s="1"/>
    </row>
    <row r="102" spans="1:3" ht="15.75" customHeight="1" x14ac:dyDescent="0.25">
      <c r="A102" s="1"/>
      <c r="B102" s="1"/>
      <c r="C102" s="1"/>
    </row>
    <row r="103" spans="1:3" ht="15.75" customHeight="1" x14ac:dyDescent="0.25">
      <c r="A103" s="1"/>
      <c r="B103" s="1"/>
      <c r="C103" s="1"/>
    </row>
    <row r="104" spans="1:3" ht="15.75" customHeight="1" x14ac:dyDescent="0.25">
      <c r="A104" s="1"/>
      <c r="B104" s="1"/>
      <c r="C104" s="1"/>
    </row>
    <row r="105" spans="1:3" ht="15.75" customHeight="1" x14ac:dyDescent="0.25">
      <c r="A105" s="1"/>
      <c r="B105" s="1"/>
      <c r="C105" s="1"/>
    </row>
    <row r="106" spans="1:3" ht="15.75" customHeight="1" x14ac:dyDescent="0.25">
      <c r="A106" s="1"/>
      <c r="B106" s="1"/>
      <c r="C106" s="1"/>
    </row>
    <row r="107" spans="1:3" ht="15.75" customHeight="1" x14ac:dyDescent="0.25">
      <c r="A107" s="1"/>
      <c r="B107" s="1"/>
      <c r="C107" s="1"/>
    </row>
    <row r="108" spans="1:3" ht="15.75" customHeight="1" x14ac:dyDescent="0.25">
      <c r="A108" s="1"/>
      <c r="B108" s="1"/>
      <c r="C108" s="1"/>
    </row>
    <row r="109" spans="1:3" ht="15.75" customHeight="1" x14ac:dyDescent="0.25">
      <c r="A109" s="1"/>
      <c r="B109" s="1"/>
      <c r="C109" s="1"/>
    </row>
    <row r="110" spans="1:3" ht="15.75" customHeight="1" x14ac:dyDescent="0.25">
      <c r="A110" s="1"/>
      <c r="B110" s="1"/>
      <c r="C110" s="1"/>
    </row>
    <row r="111" spans="1:3" ht="15.75" customHeight="1" x14ac:dyDescent="0.25">
      <c r="A111" s="1"/>
      <c r="B111" s="1"/>
      <c r="C111" s="1"/>
    </row>
    <row r="112" spans="1:3" ht="15.75" customHeight="1" x14ac:dyDescent="0.25">
      <c r="A112" s="1"/>
      <c r="B112" s="1"/>
      <c r="C112" s="1"/>
    </row>
    <row r="113" spans="1:3" ht="15.75" customHeight="1" x14ac:dyDescent="0.25">
      <c r="A113" s="1"/>
      <c r="B113" s="1"/>
      <c r="C113" s="1"/>
    </row>
    <row r="114" spans="1:3" ht="15.75" customHeight="1" x14ac:dyDescent="0.25">
      <c r="A114" s="1"/>
      <c r="B114" s="1"/>
      <c r="C114" s="1"/>
    </row>
    <row r="115" spans="1:3" ht="15.75" customHeight="1" x14ac:dyDescent="0.25">
      <c r="A115" s="1"/>
      <c r="B115" s="1"/>
      <c r="C115" s="1"/>
    </row>
    <row r="116" spans="1:3" ht="15.75" customHeight="1" x14ac:dyDescent="0.25">
      <c r="A116" s="1"/>
      <c r="B116" s="1"/>
      <c r="C116" s="1"/>
    </row>
    <row r="117" spans="1:3" ht="15.75" customHeight="1" x14ac:dyDescent="0.25">
      <c r="A117" s="1"/>
      <c r="B117" s="1"/>
      <c r="C117" s="1"/>
    </row>
    <row r="118" spans="1:3" ht="15.75" customHeight="1" x14ac:dyDescent="0.25">
      <c r="A118" s="1"/>
      <c r="B118" s="1"/>
      <c r="C118" s="1"/>
    </row>
    <row r="119" spans="1:3" ht="15.75" customHeight="1" x14ac:dyDescent="0.25">
      <c r="A119" s="1"/>
      <c r="B119" s="1"/>
      <c r="C119" s="1"/>
    </row>
    <row r="120" spans="1:3" ht="15.75" customHeight="1" x14ac:dyDescent="0.25">
      <c r="A120" s="1"/>
      <c r="B120" s="1"/>
      <c r="C120" s="1"/>
    </row>
    <row r="121" spans="1:3" ht="15.75" customHeight="1" x14ac:dyDescent="0.25">
      <c r="A121" s="1"/>
      <c r="B121" s="1"/>
      <c r="C121" s="1"/>
    </row>
    <row r="122" spans="1:3" ht="15.75" customHeight="1" x14ac:dyDescent="0.25">
      <c r="A122" s="1"/>
      <c r="B122" s="1"/>
      <c r="C122" s="1"/>
    </row>
    <row r="123" spans="1:3" ht="15.75" customHeight="1" x14ac:dyDescent="0.25">
      <c r="A123" s="1"/>
      <c r="B123" s="1"/>
      <c r="C123" s="1"/>
    </row>
    <row r="124" spans="1:3" ht="15.75" customHeight="1" x14ac:dyDescent="0.25">
      <c r="A124" s="1"/>
      <c r="B124" s="1"/>
      <c r="C124" s="1"/>
    </row>
    <row r="125" spans="1:3" ht="15.75" customHeight="1" x14ac:dyDescent="0.25">
      <c r="A125" s="1"/>
      <c r="B125" s="1"/>
      <c r="C125" s="1"/>
    </row>
    <row r="126" spans="1:3" ht="15.75" customHeight="1" x14ac:dyDescent="0.25">
      <c r="A126" s="1"/>
      <c r="B126" s="1"/>
      <c r="C126" s="1"/>
    </row>
    <row r="127" spans="1:3" ht="15.75" customHeight="1" x14ac:dyDescent="0.25">
      <c r="A127" s="1"/>
      <c r="B127" s="1"/>
      <c r="C127" s="1"/>
    </row>
    <row r="128" spans="1:3" ht="15.75" customHeight="1" x14ac:dyDescent="0.25">
      <c r="A128" s="1"/>
      <c r="B128" s="1"/>
      <c r="C128" s="1"/>
    </row>
    <row r="129" spans="1:3" ht="15.75" customHeight="1" x14ac:dyDescent="0.25">
      <c r="A129" s="1"/>
      <c r="B129" s="1"/>
      <c r="C129" s="1"/>
    </row>
    <row r="130" spans="1:3" ht="15.75" customHeight="1" x14ac:dyDescent="0.25">
      <c r="A130" s="1"/>
      <c r="B130" s="1"/>
      <c r="C130" s="1"/>
    </row>
    <row r="131" spans="1:3" ht="15.75" customHeight="1" x14ac:dyDescent="0.25">
      <c r="A131" s="1"/>
      <c r="B131" s="1"/>
      <c r="C131" s="1"/>
    </row>
    <row r="132" spans="1:3" ht="15.75" customHeight="1" x14ac:dyDescent="0.25">
      <c r="A132" s="1"/>
      <c r="B132" s="1"/>
      <c r="C132" s="1"/>
    </row>
    <row r="133" spans="1:3" ht="15.75" customHeight="1" x14ac:dyDescent="0.25">
      <c r="A133" s="1"/>
      <c r="B133" s="1"/>
      <c r="C133" s="1"/>
    </row>
    <row r="134" spans="1:3" ht="15.75" customHeight="1" x14ac:dyDescent="0.25">
      <c r="A134" s="1"/>
      <c r="B134" s="1"/>
      <c r="C134" s="1"/>
    </row>
    <row r="135" spans="1:3" ht="15.75" customHeight="1" x14ac:dyDescent="0.25">
      <c r="A135" s="1"/>
      <c r="B135" s="1"/>
      <c r="C135" s="1"/>
    </row>
    <row r="136" spans="1:3" ht="15.75" customHeight="1" x14ac:dyDescent="0.25">
      <c r="A136" s="1"/>
      <c r="B136" s="1"/>
      <c r="C136" s="1"/>
    </row>
    <row r="137" spans="1:3" ht="15.75" customHeight="1" x14ac:dyDescent="0.25">
      <c r="A137" s="1"/>
      <c r="B137" s="1"/>
      <c r="C137" s="1"/>
    </row>
    <row r="138" spans="1:3" ht="15.75" customHeight="1" x14ac:dyDescent="0.25">
      <c r="A138" s="1"/>
      <c r="B138" s="1"/>
      <c r="C138" s="1"/>
    </row>
    <row r="139" spans="1:3" ht="15.75" customHeight="1" x14ac:dyDescent="0.25">
      <c r="A139" s="1"/>
      <c r="B139" s="1"/>
      <c r="C139" s="1"/>
    </row>
    <row r="140" spans="1:3" ht="15.75" customHeight="1" x14ac:dyDescent="0.25">
      <c r="A140" s="1"/>
      <c r="B140" s="1"/>
      <c r="C140" s="1"/>
    </row>
    <row r="141" spans="1:3" ht="15.75" customHeight="1" x14ac:dyDescent="0.25">
      <c r="A141" s="1"/>
      <c r="B141" s="1"/>
      <c r="C141" s="1"/>
    </row>
    <row r="142" spans="1:3" ht="15.75" customHeight="1" x14ac:dyDescent="0.25">
      <c r="A142" s="1"/>
      <c r="B142" s="1"/>
      <c r="C142" s="1"/>
    </row>
    <row r="143" spans="1:3" ht="15.75" customHeight="1" x14ac:dyDescent="0.25">
      <c r="A143" s="1"/>
      <c r="B143" s="1"/>
      <c r="C143" s="1"/>
    </row>
    <row r="144" spans="1:3" ht="15.75" customHeight="1" x14ac:dyDescent="0.25">
      <c r="A144" s="1"/>
      <c r="B144" s="1"/>
      <c r="C144" s="1"/>
    </row>
    <row r="145" spans="1:3" ht="15.75" customHeight="1" x14ac:dyDescent="0.25">
      <c r="A145" s="1"/>
      <c r="B145" s="1"/>
      <c r="C145" s="1"/>
    </row>
    <row r="146" spans="1:3" ht="15.75" customHeight="1" x14ac:dyDescent="0.25">
      <c r="A146" s="1"/>
      <c r="B146" s="1"/>
      <c r="C146" s="1"/>
    </row>
    <row r="147" spans="1:3" ht="15.75" customHeight="1" x14ac:dyDescent="0.25">
      <c r="A147" s="1"/>
      <c r="B147" s="1"/>
      <c r="C147" s="1"/>
    </row>
    <row r="148" spans="1:3" ht="15.75" customHeight="1" x14ac:dyDescent="0.25">
      <c r="A148" s="1"/>
      <c r="B148" s="1"/>
      <c r="C148" s="1"/>
    </row>
    <row r="149" spans="1:3" ht="15.75" customHeight="1" x14ac:dyDescent="0.25">
      <c r="A149" s="1"/>
      <c r="B149" s="1"/>
      <c r="C149" s="1"/>
    </row>
    <row r="150" spans="1:3" ht="15.75" customHeight="1" x14ac:dyDescent="0.25">
      <c r="A150" s="1"/>
      <c r="B150" s="1"/>
      <c r="C150" s="1"/>
    </row>
    <row r="151" spans="1:3" ht="15.75" customHeight="1" x14ac:dyDescent="0.25">
      <c r="A151" s="1"/>
      <c r="B151" s="1"/>
      <c r="C151" s="1"/>
    </row>
    <row r="152" spans="1:3" ht="15.75" customHeight="1" x14ac:dyDescent="0.25">
      <c r="A152" s="1"/>
      <c r="B152" s="1"/>
      <c r="C152" s="1"/>
    </row>
    <row r="153" spans="1:3" ht="15.75" customHeight="1" x14ac:dyDescent="0.25">
      <c r="A153" s="1"/>
      <c r="B153" s="1"/>
      <c r="C153" s="1"/>
    </row>
    <row r="154" spans="1:3" ht="15.75" customHeight="1" x14ac:dyDescent="0.25">
      <c r="A154" s="1"/>
      <c r="B154" s="1"/>
      <c r="C154" s="1"/>
    </row>
    <row r="155" spans="1:3" ht="15.75" customHeight="1" x14ac:dyDescent="0.25">
      <c r="A155" s="1"/>
      <c r="B155" s="1"/>
      <c r="C155" s="1"/>
    </row>
    <row r="156" spans="1:3" ht="15.75" customHeight="1" x14ac:dyDescent="0.25">
      <c r="A156" s="1"/>
      <c r="B156" s="1"/>
      <c r="C156" s="1"/>
    </row>
    <row r="157" spans="1:3" ht="15.75" customHeight="1" x14ac:dyDescent="0.25">
      <c r="A157" s="1"/>
      <c r="B157" s="1"/>
      <c r="C157" s="1"/>
    </row>
    <row r="158" spans="1:3" ht="15.75" customHeight="1" x14ac:dyDescent="0.25">
      <c r="A158" s="1"/>
      <c r="B158" s="1"/>
      <c r="C158" s="1"/>
    </row>
    <row r="159" spans="1:3" ht="15.75" customHeight="1" x14ac:dyDescent="0.25">
      <c r="A159" s="1"/>
      <c r="B159" s="1"/>
      <c r="C159" s="1"/>
    </row>
    <row r="160" spans="1:3" ht="15.75" customHeight="1" x14ac:dyDescent="0.25">
      <c r="A160" s="1"/>
      <c r="B160" s="1"/>
      <c r="C160" s="1"/>
    </row>
    <row r="161" spans="1:3" ht="15.75" customHeight="1" x14ac:dyDescent="0.25">
      <c r="A161" s="1"/>
      <c r="B161" s="1"/>
      <c r="C161" s="1"/>
    </row>
    <row r="162" spans="1:3" ht="15.75" customHeight="1" x14ac:dyDescent="0.25">
      <c r="A162" s="1"/>
      <c r="B162" s="1"/>
      <c r="C162" s="1"/>
    </row>
    <row r="163" spans="1:3" ht="15.75" customHeight="1" x14ac:dyDescent="0.25">
      <c r="A163" s="1"/>
      <c r="B163" s="1"/>
      <c r="C163" s="1"/>
    </row>
    <row r="164" spans="1:3" ht="15.75" customHeight="1" x14ac:dyDescent="0.25">
      <c r="A164" s="1"/>
      <c r="B164" s="1"/>
      <c r="C164" s="1"/>
    </row>
    <row r="165" spans="1:3" ht="15.75" customHeight="1" x14ac:dyDescent="0.25">
      <c r="A165" s="1"/>
      <c r="B165" s="1"/>
      <c r="C165" s="1"/>
    </row>
    <row r="166" spans="1:3" ht="15.75" customHeight="1" x14ac:dyDescent="0.25">
      <c r="A166" s="1"/>
      <c r="B166" s="1"/>
      <c r="C166" s="1"/>
    </row>
    <row r="167" spans="1:3" ht="15.75" customHeight="1" x14ac:dyDescent="0.25">
      <c r="A167" s="1"/>
      <c r="B167" s="1"/>
      <c r="C167" s="1"/>
    </row>
    <row r="168" spans="1:3" ht="15.75" customHeight="1" x14ac:dyDescent="0.25">
      <c r="A168" s="1"/>
      <c r="B168" s="1"/>
      <c r="C168" s="1"/>
    </row>
    <row r="169" spans="1:3" ht="15.75" customHeight="1" x14ac:dyDescent="0.25">
      <c r="A169" s="1"/>
      <c r="B169" s="1"/>
      <c r="C169" s="1"/>
    </row>
    <row r="170" spans="1:3" ht="15.75" customHeight="1" x14ac:dyDescent="0.25">
      <c r="A170" s="1"/>
      <c r="B170" s="1"/>
      <c r="C170" s="1"/>
    </row>
    <row r="171" spans="1:3" ht="15.75" customHeight="1" x14ac:dyDescent="0.25">
      <c r="A171" s="1"/>
      <c r="B171" s="1"/>
      <c r="C171" s="1"/>
    </row>
    <row r="172" spans="1:3" ht="15.75" customHeight="1" x14ac:dyDescent="0.25">
      <c r="A172" s="1"/>
      <c r="B172" s="1"/>
      <c r="C172" s="1"/>
    </row>
    <row r="173" spans="1:3" ht="15.75" customHeight="1" x14ac:dyDescent="0.25">
      <c r="A173" s="1"/>
      <c r="B173" s="1"/>
      <c r="C173" s="1"/>
    </row>
    <row r="174" spans="1:3" ht="15.75" customHeight="1" x14ac:dyDescent="0.25">
      <c r="A174" s="1"/>
      <c r="B174" s="1"/>
      <c r="C174" s="1"/>
    </row>
    <row r="175" spans="1:3" ht="15.75" customHeight="1" x14ac:dyDescent="0.25">
      <c r="A175" s="1"/>
      <c r="B175" s="1"/>
      <c r="C175" s="1"/>
    </row>
    <row r="176" spans="1:3" ht="15.75" customHeight="1" x14ac:dyDescent="0.25">
      <c r="A176" s="1"/>
      <c r="B176" s="1"/>
      <c r="C176" s="1"/>
    </row>
    <row r="177" spans="1:3" ht="15.75" customHeight="1" x14ac:dyDescent="0.25">
      <c r="A177" s="1"/>
      <c r="B177" s="1"/>
      <c r="C177" s="1"/>
    </row>
    <row r="178" spans="1:3" ht="15.75" customHeight="1" x14ac:dyDescent="0.25">
      <c r="A178" s="1"/>
      <c r="B178" s="1"/>
      <c r="C178" s="1"/>
    </row>
    <row r="179" spans="1:3" ht="15.75" customHeight="1" x14ac:dyDescent="0.25">
      <c r="A179" s="1"/>
      <c r="B179" s="1"/>
      <c r="C179" s="1"/>
    </row>
    <row r="180" spans="1:3" ht="15.75" customHeight="1" x14ac:dyDescent="0.25">
      <c r="A180" s="1"/>
      <c r="B180" s="1"/>
      <c r="C180" s="1"/>
    </row>
    <row r="181" spans="1:3" ht="15.75" customHeight="1" x14ac:dyDescent="0.25">
      <c r="A181" s="1"/>
      <c r="B181" s="1"/>
      <c r="C181" s="1"/>
    </row>
    <row r="182" spans="1:3" ht="15.75" customHeight="1" x14ac:dyDescent="0.25">
      <c r="A182" s="1"/>
      <c r="B182" s="1"/>
      <c r="C182" s="1"/>
    </row>
    <row r="183" spans="1:3" ht="15.75" customHeight="1" x14ac:dyDescent="0.25">
      <c r="A183" s="1"/>
      <c r="B183" s="1"/>
      <c r="C183" s="1"/>
    </row>
    <row r="184" spans="1:3" ht="15.75" customHeight="1" x14ac:dyDescent="0.25">
      <c r="A184" s="1"/>
      <c r="B184" s="1"/>
      <c r="C184" s="1"/>
    </row>
    <row r="185" spans="1:3" ht="15.75" customHeight="1" x14ac:dyDescent="0.25">
      <c r="A185" s="1"/>
      <c r="B185" s="1"/>
      <c r="C185" s="1"/>
    </row>
    <row r="186" spans="1:3" ht="15.75" customHeight="1" x14ac:dyDescent="0.25">
      <c r="A186" s="1"/>
      <c r="B186" s="1"/>
      <c r="C186" s="1"/>
    </row>
    <row r="187" spans="1:3" ht="15.75" customHeight="1" x14ac:dyDescent="0.25">
      <c r="A187" s="1"/>
      <c r="B187" s="1"/>
      <c r="C187" s="1"/>
    </row>
    <row r="188" spans="1:3" ht="15.75" customHeight="1" x14ac:dyDescent="0.25">
      <c r="A188" s="1"/>
      <c r="B188" s="1"/>
      <c r="C188" s="1"/>
    </row>
    <row r="189" spans="1:3" ht="15.75" customHeight="1" x14ac:dyDescent="0.25">
      <c r="A189" s="1"/>
      <c r="B189" s="1"/>
      <c r="C189" s="1"/>
    </row>
    <row r="190" spans="1:3" ht="15.75" customHeight="1" x14ac:dyDescent="0.25">
      <c r="A190" s="1"/>
      <c r="B190" s="1"/>
      <c r="C190" s="1"/>
    </row>
    <row r="191" spans="1:3" ht="15.75" customHeight="1" x14ac:dyDescent="0.25">
      <c r="A191" s="1"/>
      <c r="B191" s="1"/>
      <c r="C191" s="1"/>
    </row>
    <row r="192" spans="1:3" ht="15.75" customHeight="1" x14ac:dyDescent="0.25">
      <c r="A192" s="1"/>
      <c r="B192" s="1"/>
      <c r="C192" s="1"/>
    </row>
    <row r="193" spans="1:3" ht="15.75" customHeight="1" x14ac:dyDescent="0.25">
      <c r="A193" s="1"/>
      <c r="B193" s="1"/>
      <c r="C193" s="1"/>
    </row>
    <row r="194" spans="1:3" ht="15.75" customHeight="1" x14ac:dyDescent="0.25">
      <c r="A194" s="1"/>
      <c r="B194" s="1"/>
      <c r="C194" s="1"/>
    </row>
    <row r="195" spans="1:3" ht="15.75" customHeight="1" x14ac:dyDescent="0.25">
      <c r="A195" s="1"/>
      <c r="B195" s="1"/>
      <c r="C195" s="1"/>
    </row>
    <row r="196" spans="1:3" ht="15.75" customHeight="1" x14ac:dyDescent="0.25">
      <c r="A196" s="1"/>
      <c r="B196" s="1"/>
      <c r="C196" s="1"/>
    </row>
    <row r="197" spans="1:3" ht="15.75" customHeight="1" x14ac:dyDescent="0.25">
      <c r="A197" s="1"/>
      <c r="B197" s="1"/>
      <c r="C197" s="1"/>
    </row>
    <row r="198" spans="1:3" ht="15.75" customHeight="1" x14ac:dyDescent="0.25">
      <c r="A198" s="1"/>
      <c r="B198" s="1"/>
      <c r="C198" s="1"/>
    </row>
    <row r="199" spans="1:3" ht="15.75" customHeight="1" x14ac:dyDescent="0.25">
      <c r="A199" s="1"/>
      <c r="B199" s="1"/>
      <c r="C199" s="1"/>
    </row>
    <row r="200" spans="1:3" ht="15.75" customHeight="1" x14ac:dyDescent="0.25">
      <c r="A200" s="1"/>
      <c r="B200" s="1"/>
      <c r="C200" s="1"/>
    </row>
    <row r="201" spans="1:3" ht="15.75" customHeight="1" x14ac:dyDescent="0.25">
      <c r="A201" s="1"/>
      <c r="B201" s="1"/>
      <c r="C201" s="1"/>
    </row>
    <row r="202" spans="1:3" ht="15.75" customHeight="1" x14ac:dyDescent="0.25">
      <c r="A202" s="1"/>
      <c r="B202" s="1"/>
      <c r="C202" s="1"/>
    </row>
    <row r="203" spans="1:3" ht="15.75" customHeight="1" x14ac:dyDescent="0.25">
      <c r="A203" s="1"/>
      <c r="B203" s="1"/>
      <c r="C203" s="1"/>
    </row>
    <row r="204" spans="1:3" ht="15.75" customHeight="1" x14ac:dyDescent="0.25">
      <c r="A204" s="1"/>
      <c r="B204" s="1"/>
      <c r="C204" s="1"/>
    </row>
    <row r="205" spans="1:3" ht="15.75" customHeight="1" x14ac:dyDescent="0.25">
      <c r="A205" s="1"/>
      <c r="B205" s="1"/>
      <c r="C205" s="1"/>
    </row>
    <row r="206" spans="1:3" ht="15.75" customHeight="1" x14ac:dyDescent="0.25">
      <c r="A206" s="1"/>
      <c r="B206" s="1"/>
      <c r="C206" s="1"/>
    </row>
    <row r="207" spans="1:3" ht="15.75" customHeight="1" x14ac:dyDescent="0.25">
      <c r="A207" s="1"/>
      <c r="B207" s="1"/>
      <c r="C207" s="1"/>
    </row>
    <row r="208" spans="1:3" ht="15.75" customHeight="1" x14ac:dyDescent="0.25">
      <c r="A208" s="1"/>
      <c r="B208" s="1"/>
      <c r="C208" s="1"/>
    </row>
    <row r="209" spans="1:3" ht="15.75" customHeight="1" x14ac:dyDescent="0.25">
      <c r="A209" s="1"/>
      <c r="B209" s="1"/>
      <c r="C209" s="1"/>
    </row>
    <row r="210" spans="1:3" ht="15.75" customHeight="1" x14ac:dyDescent="0.25">
      <c r="A210" s="1"/>
      <c r="B210" s="1"/>
      <c r="C210" s="1"/>
    </row>
    <row r="211" spans="1:3" ht="15.75" customHeight="1" x14ac:dyDescent="0.25">
      <c r="A211" s="1"/>
      <c r="B211" s="1"/>
      <c r="C211" s="1"/>
    </row>
    <row r="212" spans="1:3" ht="15.75" customHeight="1" x14ac:dyDescent="0.25">
      <c r="A212" s="1"/>
      <c r="B212" s="1"/>
      <c r="C212" s="1"/>
    </row>
    <row r="213" spans="1:3" ht="15.75" customHeight="1" x14ac:dyDescent="0.25">
      <c r="A213" s="1"/>
      <c r="B213" s="1"/>
      <c r="C213" s="1"/>
    </row>
    <row r="214" spans="1:3" ht="15.75" customHeight="1" x14ac:dyDescent="0.25">
      <c r="A214" s="1"/>
      <c r="B214" s="1"/>
      <c r="C214" s="1"/>
    </row>
    <row r="215" spans="1:3" ht="15.75" customHeight="1" x14ac:dyDescent="0.25">
      <c r="A215" s="1"/>
      <c r="B215" s="1"/>
      <c r="C215" s="1"/>
    </row>
    <row r="216" spans="1:3" ht="15.75" customHeight="1" x14ac:dyDescent="0.25">
      <c r="A216" s="1"/>
      <c r="B216" s="1"/>
      <c r="C216" s="1"/>
    </row>
    <row r="217" spans="1:3" ht="15.75" customHeight="1" x14ac:dyDescent="0.25">
      <c r="A217" s="1"/>
      <c r="B217" s="1"/>
      <c r="C217" s="1"/>
    </row>
    <row r="218" spans="1:3" ht="15.75" customHeight="1" x14ac:dyDescent="0.25">
      <c r="A218" s="1"/>
      <c r="B218" s="1"/>
      <c r="C218" s="1"/>
    </row>
    <row r="219" spans="1:3" ht="15.75" customHeight="1" x14ac:dyDescent="0.25">
      <c r="A219" s="1"/>
      <c r="B219" s="1"/>
      <c r="C219" s="1"/>
    </row>
    <row r="220" spans="1:3" ht="15.75" customHeight="1" x14ac:dyDescent="0.25">
      <c r="A220" s="1"/>
      <c r="B220" s="1"/>
      <c r="C220" s="1"/>
    </row>
    <row r="221" spans="1:3" ht="15.75" customHeight="1" x14ac:dyDescent="0.25">
      <c r="A221" s="1"/>
      <c r="B221" s="1"/>
      <c r="C221" s="1"/>
    </row>
    <row r="222" spans="1:3" ht="15.75" customHeight="1" x14ac:dyDescent="0.25">
      <c r="A222" s="1"/>
      <c r="B222" s="1"/>
      <c r="C222" s="1"/>
    </row>
    <row r="223" spans="1:3" ht="15.75" customHeight="1" x14ac:dyDescent="0.25">
      <c r="A223" s="1"/>
      <c r="B223" s="1"/>
      <c r="C223" s="1"/>
    </row>
    <row r="224" spans="1:3" ht="15.75" customHeight="1" x14ac:dyDescent="0.25">
      <c r="A224" s="1"/>
      <c r="B224" s="1"/>
      <c r="C224" s="1"/>
    </row>
    <row r="225" spans="1:3" ht="15.75" customHeight="1" x14ac:dyDescent="0.25">
      <c r="A225" s="1"/>
      <c r="B225" s="1"/>
      <c r="C225" s="1"/>
    </row>
    <row r="226" spans="1:3" ht="15.75" customHeight="1" x14ac:dyDescent="0.25">
      <c r="A226" s="1"/>
      <c r="B226" s="1"/>
      <c r="C226" s="1"/>
    </row>
    <row r="227" spans="1:3" ht="15.75" customHeight="1" x14ac:dyDescent="0.25">
      <c r="A227" s="1"/>
      <c r="B227" s="1"/>
      <c r="C227" s="1"/>
    </row>
    <row r="228" spans="1:3" ht="15.75" customHeight="1" x14ac:dyDescent="0.25">
      <c r="A228" s="1"/>
      <c r="B228" s="1"/>
      <c r="C228" s="1"/>
    </row>
    <row r="229" spans="1:3" ht="15.75" customHeight="1" x14ac:dyDescent="0.25">
      <c r="A229" s="1"/>
      <c r="B229" s="1"/>
      <c r="C229" s="1"/>
    </row>
    <row r="230" spans="1:3" ht="15.75" customHeight="1" x14ac:dyDescent="0.25">
      <c r="A230" s="1"/>
      <c r="B230" s="1"/>
      <c r="C230" s="1"/>
    </row>
    <row r="231" spans="1:3" ht="15.75" customHeight="1" x14ac:dyDescent="0.25">
      <c r="A231" s="1"/>
      <c r="B231" s="1"/>
      <c r="C231" s="1"/>
    </row>
    <row r="232" spans="1:3" ht="15.75" customHeight="1" x14ac:dyDescent="0.25">
      <c r="A232" s="1"/>
      <c r="B232" s="1"/>
      <c r="C232" s="1"/>
    </row>
    <row r="233" spans="1:3" ht="15.75" customHeight="1" x14ac:dyDescent="0.25">
      <c r="A233" s="1"/>
      <c r="B233" s="1"/>
      <c r="C233" s="1"/>
    </row>
    <row r="234" spans="1:3" ht="15.75" customHeight="1" x14ac:dyDescent="0.25">
      <c r="A234" s="1"/>
      <c r="B234" s="1"/>
      <c r="C234" s="1"/>
    </row>
    <row r="235" spans="1:3" ht="15.75" customHeight="1" x14ac:dyDescent="0.25">
      <c r="A235" s="1"/>
      <c r="B235" s="1"/>
      <c r="C235" s="1"/>
    </row>
    <row r="236" spans="1:3" ht="15.75" customHeight="1" x14ac:dyDescent="0.25">
      <c r="A236" s="1"/>
      <c r="B236" s="1"/>
      <c r="C236" s="1"/>
    </row>
    <row r="237" spans="1:3" ht="15.75" customHeight="1" x14ac:dyDescent="0.25">
      <c r="A237" s="1"/>
      <c r="B237" s="1"/>
      <c r="C237" s="1"/>
    </row>
    <row r="238" spans="1:3" ht="15.75" customHeight="1" x14ac:dyDescent="0.25">
      <c r="A238" s="1"/>
      <c r="B238" s="1"/>
      <c r="C238" s="1"/>
    </row>
    <row r="239" spans="1:3" ht="15.75" customHeight="1" x14ac:dyDescent="0.25">
      <c r="A239" s="1"/>
      <c r="B239" s="1"/>
      <c r="C239" s="1"/>
    </row>
    <row r="240" spans="1:3" ht="15.75" customHeight="1" x14ac:dyDescent="0.25">
      <c r="A240" s="1"/>
      <c r="B240" s="1"/>
      <c r="C240" s="1"/>
    </row>
    <row r="241" spans="1:3" ht="15.75" customHeight="1" x14ac:dyDescent="0.25">
      <c r="A241" s="1"/>
      <c r="B241" s="1"/>
      <c r="C241" s="1"/>
    </row>
    <row r="242" spans="1:3" ht="15.75" customHeight="1" x14ac:dyDescent="0.25">
      <c r="A242" s="1"/>
      <c r="B242" s="1"/>
      <c r="C242" s="1"/>
    </row>
    <row r="243" spans="1:3" ht="15.75" customHeight="1" x14ac:dyDescent="0.25">
      <c r="A243" s="1"/>
      <c r="B243" s="1"/>
      <c r="C243" s="1"/>
    </row>
    <row r="244" spans="1:3" ht="15.75" customHeight="1" x14ac:dyDescent="0.25">
      <c r="A244" s="1"/>
      <c r="B244" s="1"/>
      <c r="C244" s="1"/>
    </row>
    <row r="245" spans="1:3" ht="15.75" customHeight="1" x14ac:dyDescent="0.25">
      <c r="A245" s="1"/>
      <c r="B245" s="1"/>
      <c r="C245" s="1"/>
    </row>
    <row r="246" spans="1:3" ht="15.75" customHeight="1" x14ac:dyDescent="0.25">
      <c r="A246" s="1"/>
      <c r="B246" s="1"/>
      <c r="C246" s="1"/>
    </row>
    <row r="247" spans="1:3" ht="15.75" customHeight="1" x14ac:dyDescent="0.25">
      <c r="A247" s="1"/>
      <c r="B247" s="1"/>
      <c r="C247" s="1"/>
    </row>
    <row r="248" spans="1:3" ht="15.75" customHeight="1" x14ac:dyDescent="0.25">
      <c r="A248" s="1"/>
      <c r="B248" s="1"/>
      <c r="C248" s="1"/>
    </row>
    <row r="249" spans="1:3" ht="15.75" customHeight="1" x14ac:dyDescent="0.25">
      <c r="A249" s="1"/>
      <c r="B249" s="1"/>
      <c r="C249" s="1"/>
    </row>
    <row r="250" spans="1:3" ht="15.75" customHeight="1" x14ac:dyDescent="0.25">
      <c r="A250" s="1"/>
      <c r="B250" s="1"/>
      <c r="C250" s="1"/>
    </row>
    <row r="251" spans="1:3" ht="15.75" customHeight="1" x14ac:dyDescent="0.25">
      <c r="A251" s="1"/>
      <c r="B251" s="1"/>
      <c r="C251" s="1"/>
    </row>
    <row r="252" spans="1:3" ht="15.75" customHeight="1" x14ac:dyDescent="0.25">
      <c r="A252" s="1"/>
      <c r="B252" s="1"/>
      <c r="C252" s="1"/>
    </row>
    <row r="253" spans="1:3" ht="15.75" customHeight="1" x14ac:dyDescent="0.25">
      <c r="A253" s="1"/>
      <c r="B253" s="1"/>
      <c r="C253" s="1"/>
    </row>
    <row r="254" spans="1:3" ht="15.75" customHeight="1" x14ac:dyDescent="0.25">
      <c r="A254" s="1"/>
      <c r="B254" s="1"/>
      <c r="C254" s="1"/>
    </row>
    <row r="255" spans="1:3" ht="15.75" customHeight="1" x14ac:dyDescent="0.25">
      <c r="A255" s="1"/>
      <c r="B255" s="1"/>
      <c r="C255" s="1"/>
    </row>
    <row r="256" spans="1:3" ht="15.75" customHeight="1" x14ac:dyDescent="0.25">
      <c r="A256" s="1"/>
      <c r="B256" s="1"/>
      <c r="C256" s="1"/>
    </row>
    <row r="257" spans="1:3" ht="15.75" customHeight="1" x14ac:dyDescent="0.25">
      <c r="A257" s="1"/>
      <c r="B257" s="1"/>
      <c r="C257" s="1"/>
    </row>
    <row r="258" spans="1:3" ht="15.75" customHeight="1" x14ac:dyDescent="0.25">
      <c r="A258" s="1"/>
      <c r="B258" s="1"/>
      <c r="C258" s="1"/>
    </row>
    <row r="259" spans="1:3" ht="15.75" customHeight="1" x14ac:dyDescent="0.25">
      <c r="A259" s="1"/>
      <c r="B259" s="1"/>
      <c r="C259" s="1"/>
    </row>
    <row r="260" spans="1:3" ht="15.75" customHeight="1" x14ac:dyDescent="0.25">
      <c r="A260" s="1"/>
      <c r="B260" s="1"/>
      <c r="C260" s="1"/>
    </row>
    <row r="261" spans="1:3" ht="15.75" customHeight="1" x14ac:dyDescent="0.25">
      <c r="A261" s="1"/>
      <c r="B261" s="1"/>
      <c r="C261" s="1"/>
    </row>
    <row r="262" spans="1:3" ht="15.75" customHeight="1" x14ac:dyDescent="0.25">
      <c r="A262" s="1"/>
      <c r="B262" s="1"/>
      <c r="C262" s="1"/>
    </row>
    <row r="263" spans="1:3" ht="15.75" customHeight="1" x14ac:dyDescent="0.25">
      <c r="A263" s="1"/>
      <c r="B263" s="1"/>
      <c r="C263" s="1"/>
    </row>
    <row r="264" spans="1:3" ht="15.75" customHeight="1" x14ac:dyDescent="0.25">
      <c r="A264" s="1"/>
      <c r="B264" s="1"/>
      <c r="C264" s="1"/>
    </row>
    <row r="265" spans="1:3" ht="15.75" customHeight="1" x14ac:dyDescent="0.25">
      <c r="A265" s="1"/>
      <c r="B265" s="1"/>
      <c r="C265" s="1"/>
    </row>
    <row r="266" spans="1:3" ht="15.75" customHeight="1" x14ac:dyDescent="0.25">
      <c r="A266" s="1"/>
      <c r="B266" s="1"/>
      <c r="C266" s="1"/>
    </row>
    <row r="267" spans="1:3" ht="15.75" customHeight="1" x14ac:dyDescent="0.25">
      <c r="A267" s="1"/>
      <c r="B267" s="1"/>
      <c r="C267" s="1"/>
    </row>
    <row r="268" spans="1:3" ht="15.75" customHeight="1" x14ac:dyDescent="0.25">
      <c r="A268" s="1"/>
      <c r="B268" s="1"/>
      <c r="C268" s="1"/>
    </row>
    <row r="269" spans="1:3" ht="15.75" customHeight="1" x14ac:dyDescent="0.25">
      <c r="A269" s="1"/>
      <c r="B269" s="1"/>
      <c r="C269" s="1"/>
    </row>
    <row r="270" spans="1:3" ht="15.75" customHeight="1" x14ac:dyDescent="0.25">
      <c r="A270" s="1"/>
      <c r="B270" s="1"/>
      <c r="C270" s="1"/>
    </row>
    <row r="271" spans="1:3" ht="15.75" customHeight="1" x14ac:dyDescent="0.25">
      <c r="A271" s="1"/>
      <c r="B271" s="1"/>
      <c r="C271" s="1"/>
    </row>
    <row r="272" spans="1:3" ht="15.75" customHeight="1" x14ac:dyDescent="0.25">
      <c r="A272" s="1"/>
      <c r="B272" s="1"/>
      <c r="C272" s="1"/>
    </row>
    <row r="273" spans="1:3" ht="15.75" customHeight="1" x14ac:dyDescent="0.25">
      <c r="A273" s="1"/>
      <c r="B273" s="1"/>
      <c r="C273" s="1"/>
    </row>
    <row r="274" spans="1:3" ht="15.75" customHeight="1" x14ac:dyDescent="0.25">
      <c r="A274" s="1"/>
      <c r="B274" s="1"/>
      <c r="C274" s="1"/>
    </row>
    <row r="275" spans="1:3" ht="15.75" customHeight="1" x14ac:dyDescent="0.25">
      <c r="A275" s="1"/>
      <c r="B275" s="1"/>
      <c r="C275" s="1"/>
    </row>
    <row r="276" spans="1:3" ht="15.75" customHeight="1" x14ac:dyDescent="0.25">
      <c r="A276" s="1"/>
      <c r="B276" s="1"/>
      <c r="C276" s="1"/>
    </row>
    <row r="277" spans="1:3" ht="15.75" customHeight="1" x14ac:dyDescent="0.25">
      <c r="A277" s="1"/>
      <c r="B277" s="1"/>
      <c r="C277" s="1"/>
    </row>
    <row r="278" spans="1:3" ht="15.75" customHeight="1" x14ac:dyDescent="0.25">
      <c r="A278" s="1"/>
      <c r="B278" s="1"/>
      <c r="C278" s="1"/>
    </row>
    <row r="279" spans="1:3" ht="15.75" customHeight="1" x14ac:dyDescent="0.25">
      <c r="A279" s="1"/>
      <c r="B279" s="1"/>
      <c r="C279" s="1"/>
    </row>
    <row r="280" spans="1:3" ht="15.75" customHeight="1" x14ac:dyDescent="0.25">
      <c r="A280" s="1"/>
      <c r="B280" s="1"/>
      <c r="C280" s="1"/>
    </row>
    <row r="281" spans="1:3" ht="15.75" customHeight="1" x14ac:dyDescent="0.25">
      <c r="A281" s="1"/>
      <c r="B281" s="1"/>
      <c r="C281" s="1"/>
    </row>
    <row r="282" spans="1:3" ht="15.75" customHeight="1" x14ac:dyDescent="0.25">
      <c r="A282" s="1"/>
      <c r="B282" s="1"/>
      <c r="C282" s="1"/>
    </row>
    <row r="283" spans="1:3" ht="15.75" customHeight="1" x14ac:dyDescent="0.25">
      <c r="A283" s="1"/>
      <c r="B283" s="1"/>
      <c r="C283" s="1"/>
    </row>
    <row r="284" spans="1:3" ht="15.75" customHeight="1" x14ac:dyDescent="0.25">
      <c r="A284" s="1"/>
      <c r="B284" s="1"/>
      <c r="C284" s="1"/>
    </row>
    <row r="285" spans="1:3" ht="15.75" customHeight="1" x14ac:dyDescent="0.25">
      <c r="A285" s="1"/>
      <c r="B285" s="1"/>
      <c r="C285" s="1"/>
    </row>
    <row r="286" spans="1:3" ht="15.75" customHeight="1" x14ac:dyDescent="0.25">
      <c r="A286" s="1"/>
      <c r="B286" s="1"/>
      <c r="C286" s="1"/>
    </row>
    <row r="287" spans="1:3" ht="15.75" customHeight="1" x14ac:dyDescent="0.25">
      <c r="A287" s="1"/>
      <c r="B287" s="1"/>
      <c r="C287" s="1"/>
    </row>
    <row r="288" spans="1:3" ht="15.75" customHeight="1" x14ac:dyDescent="0.25">
      <c r="A288" s="1"/>
      <c r="B288" s="1"/>
      <c r="C288" s="1"/>
    </row>
    <row r="289" spans="1:3" ht="15.75" customHeight="1" x14ac:dyDescent="0.25">
      <c r="A289" s="1"/>
      <c r="B289" s="1"/>
      <c r="C289" s="1"/>
    </row>
    <row r="290" spans="1:3" ht="15.75" customHeight="1" x14ac:dyDescent="0.25">
      <c r="A290" s="1"/>
      <c r="B290" s="1"/>
      <c r="C290" s="1"/>
    </row>
    <row r="291" spans="1:3" ht="15.75" customHeight="1" x14ac:dyDescent="0.25">
      <c r="A291" s="1"/>
      <c r="B291" s="1"/>
      <c r="C291" s="1"/>
    </row>
    <row r="292" spans="1:3" ht="15.75" customHeight="1" x14ac:dyDescent="0.25">
      <c r="A292" s="1"/>
      <c r="B292" s="1"/>
      <c r="C292" s="1"/>
    </row>
    <row r="293" spans="1:3" ht="15.75" customHeight="1" x14ac:dyDescent="0.25">
      <c r="A293" s="1"/>
      <c r="B293" s="1"/>
      <c r="C293" s="1"/>
    </row>
    <row r="294" spans="1:3" ht="15.75" customHeight="1" x14ac:dyDescent="0.25">
      <c r="A294" s="1"/>
      <c r="B294" s="1"/>
      <c r="C294" s="1"/>
    </row>
    <row r="295" spans="1:3" ht="15.75" customHeight="1" x14ac:dyDescent="0.25">
      <c r="A295" s="1"/>
      <c r="B295" s="1"/>
      <c r="C295" s="1"/>
    </row>
    <row r="296" spans="1:3" ht="15.75" customHeight="1" x14ac:dyDescent="0.25">
      <c r="A296" s="1"/>
      <c r="B296" s="1"/>
      <c r="C296" s="1"/>
    </row>
    <row r="297" spans="1:3" ht="15.75" customHeight="1" x14ac:dyDescent="0.25">
      <c r="A297" s="1"/>
      <c r="B297" s="1"/>
      <c r="C297" s="1"/>
    </row>
    <row r="298" spans="1:3" ht="15.75" customHeight="1" x14ac:dyDescent="0.25">
      <c r="A298" s="1"/>
      <c r="B298" s="1"/>
      <c r="C298" s="1"/>
    </row>
    <row r="299" spans="1:3" ht="15.75" customHeight="1" x14ac:dyDescent="0.25">
      <c r="A299" s="1"/>
      <c r="B299" s="1"/>
      <c r="C299" s="1"/>
    </row>
    <row r="300" spans="1:3" ht="15.75" customHeight="1" x14ac:dyDescent="0.25">
      <c r="A300" s="1"/>
      <c r="B300" s="1"/>
      <c r="C300" s="1"/>
    </row>
    <row r="301" spans="1:3" ht="15.75" customHeight="1" x14ac:dyDescent="0.25">
      <c r="A301" s="1"/>
      <c r="B301" s="1"/>
      <c r="C301" s="1"/>
    </row>
    <row r="302" spans="1:3" ht="15.75" customHeight="1" x14ac:dyDescent="0.25">
      <c r="A302" s="1"/>
      <c r="B302" s="1"/>
      <c r="C302" s="1"/>
    </row>
    <row r="303" spans="1:3" ht="15.75" customHeight="1" x14ac:dyDescent="0.25">
      <c r="A303" s="1"/>
      <c r="B303" s="1"/>
      <c r="C303" s="1"/>
    </row>
    <row r="304" spans="1:3" ht="15.75" customHeight="1" x14ac:dyDescent="0.25">
      <c r="A304" s="1"/>
      <c r="B304" s="1"/>
      <c r="C304" s="1"/>
    </row>
    <row r="305" spans="1:3" ht="15.75" customHeight="1" x14ac:dyDescent="0.25">
      <c r="A305" s="1"/>
      <c r="B305" s="1"/>
      <c r="C305" s="1"/>
    </row>
    <row r="306" spans="1:3" ht="15.75" customHeight="1" x14ac:dyDescent="0.25">
      <c r="A306" s="1"/>
      <c r="B306" s="1"/>
      <c r="C306" s="1"/>
    </row>
    <row r="307" spans="1:3" ht="15.75" customHeight="1" x14ac:dyDescent="0.25">
      <c r="A307" s="1"/>
      <c r="B307" s="1"/>
      <c r="C307" s="1"/>
    </row>
    <row r="308" spans="1:3" ht="15.75" customHeight="1" x14ac:dyDescent="0.25">
      <c r="A308" s="1"/>
      <c r="B308" s="1"/>
      <c r="C308" s="1"/>
    </row>
    <row r="309" spans="1:3" ht="15.75" customHeight="1" x14ac:dyDescent="0.25">
      <c r="A309" s="1"/>
      <c r="B309" s="1"/>
      <c r="C309" s="1"/>
    </row>
    <row r="310" spans="1:3" ht="15.75" customHeight="1" x14ac:dyDescent="0.25">
      <c r="A310" s="1"/>
      <c r="B310" s="1"/>
      <c r="C310" s="1"/>
    </row>
    <row r="311" spans="1:3" ht="15.75" customHeight="1" x14ac:dyDescent="0.25">
      <c r="A311" s="1"/>
      <c r="B311" s="1"/>
      <c r="C311" s="1"/>
    </row>
    <row r="312" spans="1:3" ht="15.75" customHeight="1" x14ac:dyDescent="0.25">
      <c r="A312" s="1"/>
      <c r="B312" s="1"/>
      <c r="C312" s="1"/>
    </row>
    <row r="313" spans="1:3" ht="15.75" customHeight="1" x14ac:dyDescent="0.25">
      <c r="A313" s="1"/>
      <c r="B313" s="1"/>
      <c r="C313" s="1"/>
    </row>
    <row r="314" spans="1:3" ht="15.75" customHeight="1" x14ac:dyDescent="0.25">
      <c r="A314" s="1"/>
      <c r="B314" s="1"/>
      <c r="C314" s="1"/>
    </row>
    <row r="315" spans="1:3" ht="15.75" customHeight="1" x14ac:dyDescent="0.25">
      <c r="A315" s="1"/>
      <c r="B315" s="1"/>
      <c r="C315" s="1"/>
    </row>
    <row r="316" spans="1:3" ht="15.75" customHeight="1" x14ac:dyDescent="0.25">
      <c r="A316" s="1"/>
      <c r="B316" s="1"/>
      <c r="C316" s="1"/>
    </row>
    <row r="317" spans="1:3" ht="15.75" customHeight="1" x14ac:dyDescent="0.25">
      <c r="A317" s="1"/>
      <c r="B317" s="1"/>
      <c r="C317" s="1"/>
    </row>
    <row r="318" spans="1:3" ht="15.75" customHeight="1" x14ac:dyDescent="0.25">
      <c r="A318" s="1"/>
      <c r="B318" s="1"/>
      <c r="C318" s="1"/>
    </row>
    <row r="319" spans="1:3" ht="15.75" customHeight="1" x14ac:dyDescent="0.25">
      <c r="A319" s="1"/>
      <c r="B319" s="1"/>
      <c r="C319" s="1"/>
    </row>
    <row r="320" spans="1:3" ht="15.75" customHeight="1" x14ac:dyDescent="0.25">
      <c r="A320" s="1"/>
      <c r="B320" s="1"/>
      <c r="C320" s="1"/>
    </row>
    <row r="321" spans="1:3" ht="15.75" customHeight="1" x14ac:dyDescent="0.25">
      <c r="A321" s="1"/>
      <c r="B321" s="1"/>
      <c r="C321" s="1"/>
    </row>
    <row r="322" spans="1:3" ht="15.75" customHeight="1" x14ac:dyDescent="0.25">
      <c r="A322" s="1"/>
      <c r="B322" s="1"/>
      <c r="C322" s="1"/>
    </row>
    <row r="323" spans="1:3" ht="15.75" customHeight="1" x14ac:dyDescent="0.25">
      <c r="A323" s="1"/>
      <c r="B323" s="1"/>
      <c r="C323" s="1"/>
    </row>
    <row r="324" spans="1:3" ht="15.75" customHeight="1" x14ac:dyDescent="0.25">
      <c r="A324" s="1"/>
      <c r="B324" s="1"/>
      <c r="C324" s="1"/>
    </row>
    <row r="325" spans="1:3" ht="15.75" customHeight="1" x14ac:dyDescent="0.25">
      <c r="A325" s="1"/>
      <c r="B325" s="1"/>
      <c r="C325" s="1"/>
    </row>
    <row r="326" spans="1:3" ht="15.75" customHeight="1" x14ac:dyDescent="0.25">
      <c r="A326" s="1"/>
      <c r="B326" s="1"/>
      <c r="C326" s="1"/>
    </row>
    <row r="327" spans="1:3" ht="15.75" customHeight="1" x14ac:dyDescent="0.25">
      <c r="A327" s="1"/>
      <c r="B327" s="1"/>
      <c r="C327" s="1"/>
    </row>
    <row r="328" spans="1:3" ht="15.75" customHeight="1" x14ac:dyDescent="0.25">
      <c r="A328" s="1"/>
      <c r="B328" s="1"/>
      <c r="C328" s="1"/>
    </row>
    <row r="329" spans="1:3" ht="15.75" customHeight="1" x14ac:dyDescent="0.25">
      <c r="A329" s="1"/>
      <c r="B329" s="1"/>
      <c r="C329" s="1"/>
    </row>
    <row r="330" spans="1:3" ht="15.75" customHeight="1" x14ac:dyDescent="0.25">
      <c r="A330" s="1"/>
      <c r="B330" s="1"/>
      <c r="C330" s="1"/>
    </row>
    <row r="331" spans="1:3" ht="15.75" customHeight="1" x14ac:dyDescent="0.25">
      <c r="A331" s="1"/>
      <c r="B331" s="1"/>
      <c r="C331" s="1"/>
    </row>
    <row r="332" spans="1:3" ht="15.75" customHeight="1" x14ac:dyDescent="0.25">
      <c r="A332" s="1"/>
      <c r="B332" s="1"/>
      <c r="C332" s="1"/>
    </row>
    <row r="333" spans="1:3" ht="15.75" customHeight="1" x14ac:dyDescent="0.25">
      <c r="A333" s="1"/>
      <c r="B333" s="1"/>
      <c r="C333" s="1"/>
    </row>
    <row r="334" spans="1:3" ht="15.75" customHeight="1" x14ac:dyDescent="0.25">
      <c r="A334" s="1"/>
      <c r="B334" s="1"/>
      <c r="C334" s="1"/>
    </row>
    <row r="335" spans="1:3" ht="15.75" customHeight="1" x14ac:dyDescent="0.25">
      <c r="A335" s="1"/>
      <c r="B335" s="1"/>
      <c r="C335" s="1"/>
    </row>
    <row r="336" spans="1:3" ht="15.75" customHeight="1" x14ac:dyDescent="0.25">
      <c r="A336" s="1"/>
      <c r="B336" s="1"/>
      <c r="C336" s="1"/>
    </row>
    <row r="337" spans="1:3" ht="15.75" customHeight="1" x14ac:dyDescent="0.25">
      <c r="A337" s="1"/>
      <c r="B337" s="1"/>
      <c r="C337" s="1"/>
    </row>
    <row r="338" spans="1:3" ht="15.75" customHeight="1" x14ac:dyDescent="0.25">
      <c r="A338" s="1"/>
      <c r="B338" s="1"/>
      <c r="C338" s="1"/>
    </row>
    <row r="339" spans="1:3" ht="15.75" customHeight="1" x14ac:dyDescent="0.25">
      <c r="A339" s="1"/>
      <c r="B339" s="1"/>
      <c r="C339" s="1"/>
    </row>
    <row r="340" spans="1:3" ht="15.75" customHeight="1" x14ac:dyDescent="0.25">
      <c r="A340" s="1"/>
      <c r="B340" s="1"/>
      <c r="C340" s="1"/>
    </row>
    <row r="341" spans="1:3" ht="15.75" customHeight="1" x14ac:dyDescent="0.25">
      <c r="A341" s="1"/>
      <c r="B341" s="1"/>
      <c r="C341" s="1"/>
    </row>
    <row r="342" spans="1:3" ht="15.75" customHeight="1" x14ac:dyDescent="0.25">
      <c r="A342" s="1"/>
      <c r="B342" s="1"/>
      <c r="C342" s="1"/>
    </row>
    <row r="343" spans="1:3" ht="15.75" customHeight="1" x14ac:dyDescent="0.25">
      <c r="A343" s="1"/>
      <c r="B343" s="1"/>
      <c r="C343" s="1"/>
    </row>
    <row r="344" spans="1:3" ht="15.75" customHeight="1" x14ac:dyDescent="0.25">
      <c r="A344" s="1"/>
      <c r="B344" s="1"/>
      <c r="C344" s="1"/>
    </row>
    <row r="345" spans="1:3" ht="15.75" customHeight="1" x14ac:dyDescent="0.25">
      <c r="A345" s="1"/>
      <c r="B345" s="1"/>
      <c r="C345" s="1"/>
    </row>
    <row r="346" spans="1:3" ht="15.75" customHeight="1" x14ac:dyDescent="0.25">
      <c r="A346" s="1"/>
      <c r="B346" s="1"/>
      <c r="C346" s="1"/>
    </row>
    <row r="347" spans="1:3" ht="15.75" customHeight="1" x14ac:dyDescent="0.25">
      <c r="A347" s="1"/>
      <c r="B347" s="1"/>
      <c r="C347" s="1"/>
    </row>
    <row r="348" spans="1:3" ht="15.75" customHeight="1" x14ac:dyDescent="0.25">
      <c r="A348" s="1"/>
      <c r="B348" s="1"/>
      <c r="C348" s="1"/>
    </row>
    <row r="349" spans="1:3" ht="15.75" customHeight="1" x14ac:dyDescent="0.25">
      <c r="A349" s="1"/>
      <c r="B349" s="1"/>
      <c r="C349" s="1"/>
    </row>
    <row r="350" spans="1:3" ht="15.75" customHeight="1" x14ac:dyDescent="0.25">
      <c r="A350" s="1"/>
      <c r="B350" s="1"/>
      <c r="C350" s="1"/>
    </row>
    <row r="351" spans="1:3" ht="15.75" customHeight="1" x14ac:dyDescent="0.25">
      <c r="A351" s="1"/>
      <c r="B351" s="1"/>
      <c r="C351" s="1"/>
    </row>
    <row r="352" spans="1:3" ht="15.75" customHeight="1" x14ac:dyDescent="0.25">
      <c r="A352" s="1"/>
      <c r="B352" s="1"/>
      <c r="C352" s="1"/>
    </row>
    <row r="353" spans="1:3" ht="15.75" customHeight="1" x14ac:dyDescent="0.25">
      <c r="A353" s="1"/>
      <c r="B353" s="1"/>
      <c r="C353" s="1"/>
    </row>
    <row r="354" spans="1:3" ht="15.75" customHeight="1" x14ac:dyDescent="0.25">
      <c r="A354" s="1"/>
      <c r="B354" s="1"/>
      <c r="C354" s="1"/>
    </row>
    <row r="355" spans="1:3" ht="15.75" customHeight="1" x14ac:dyDescent="0.25">
      <c r="A355" s="1"/>
      <c r="B355" s="1"/>
      <c r="C355" s="1"/>
    </row>
    <row r="356" spans="1:3" ht="15.75" customHeight="1" x14ac:dyDescent="0.25">
      <c r="A356" s="1"/>
      <c r="B356" s="1"/>
      <c r="C356" s="1"/>
    </row>
    <row r="357" spans="1:3" ht="15.75" customHeight="1" x14ac:dyDescent="0.25">
      <c r="A357" s="1"/>
      <c r="B357" s="1"/>
      <c r="C357" s="1"/>
    </row>
    <row r="358" spans="1:3" ht="15.75" customHeight="1" x14ac:dyDescent="0.25">
      <c r="A358" s="1"/>
      <c r="B358" s="1"/>
      <c r="C358" s="1"/>
    </row>
    <row r="359" spans="1:3" ht="15.75" customHeight="1" x14ac:dyDescent="0.25">
      <c r="A359" s="1"/>
      <c r="B359" s="1"/>
      <c r="C359" s="1"/>
    </row>
    <row r="360" spans="1:3" ht="15.75" customHeight="1" x14ac:dyDescent="0.25">
      <c r="A360" s="1"/>
      <c r="B360" s="1"/>
      <c r="C360" s="1"/>
    </row>
    <row r="361" spans="1:3" ht="15.75" customHeight="1" x14ac:dyDescent="0.25">
      <c r="A361" s="1"/>
      <c r="B361" s="1"/>
      <c r="C361" s="1"/>
    </row>
    <row r="362" spans="1:3" ht="15.75" customHeight="1" x14ac:dyDescent="0.25">
      <c r="A362" s="1"/>
      <c r="B362" s="1"/>
      <c r="C362" s="1"/>
    </row>
    <row r="363" spans="1:3" ht="15.75" customHeight="1" x14ac:dyDescent="0.25">
      <c r="A363" s="1"/>
      <c r="B363" s="1"/>
      <c r="C363" s="1"/>
    </row>
    <row r="364" spans="1:3" ht="15.75" customHeight="1" x14ac:dyDescent="0.25">
      <c r="A364" s="1"/>
      <c r="B364" s="1"/>
      <c r="C364" s="1"/>
    </row>
    <row r="365" spans="1:3" ht="15.75" customHeight="1" x14ac:dyDescent="0.25">
      <c r="A365" s="1"/>
      <c r="B365" s="1"/>
      <c r="C365" s="1"/>
    </row>
    <row r="366" spans="1:3" ht="15.75" customHeight="1" x14ac:dyDescent="0.25">
      <c r="A366" s="1"/>
      <c r="B366" s="1"/>
      <c r="C366" s="1"/>
    </row>
    <row r="367" spans="1:3" ht="15.75" customHeight="1" x14ac:dyDescent="0.25">
      <c r="A367" s="1"/>
      <c r="B367" s="1"/>
      <c r="C367" s="1"/>
    </row>
    <row r="368" spans="1:3" ht="15.75" customHeight="1" x14ac:dyDescent="0.25">
      <c r="A368" s="1"/>
      <c r="B368" s="1"/>
      <c r="C368" s="1"/>
    </row>
    <row r="369" spans="1:3" ht="15.75" customHeight="1" x14ac:dyDescent="0.25">
      <c r="A369" s="1"/>
      <c r="B369" s="1"/>
      <c r="C369" s="1"/>
    </row>
    <row r="370" spans="1:3" ht="15.75" customHeight="1" x14ac:dyDescent="0.25">
      <c r="A370" s="1"/>
      <c r="B370" s="1"/>
      <c r="C370" s="1"/>
    </row>
    <row r="371" spans="1:3" ht="15.75" customHeight="1" x14ac:dyDescent="0.25">
      <c r="A371" s="1"/>
      <c r="B371" s="1"/>
      <c r="C371" s="1"/>
    </row>
    <row r="372" spans="1:3" ht="15.75" customHeight="1" x14ac:dyDescent="0.25">
      <c r="A372" s="1"/>
      <c r="B372" s="1"/>
      <c r="C372" s="1"/>
    </row>
    <row r="373" spans="1:3" ht="15.75" customHeight="1" x14ac:dyDescent="0.25">
      <c r="A373" s="1"/>
      <c r="B373" s="1"/>
      <c r="C373" s="1"/>
    </row>
    <row r="374" spans="1:3" ht="15.75" customHeight="1" x14ac:dyDescent="0.25">
      <c r="A374" s="1"/>
      <c r="B374" s="1"/>
      <c r="C374" s="1"/>
    </row>
    <row r="375" spans="1:3" ht="15.75" customHeight="1" x14ac:dyDescent="0.25">
      <c r="A375" s="1"/>
      <c r="B375" s="1"/>
      <c r="C375" s="1"/>
    </row>
    <row r="376" spans="1:3" ht="15.75" customHeight="1" x14ac:dyDescent="0.25">
      <c r="A376" s="1"/>
      <c r="B376" s="1"/>
      <c r="C376" s="1"/>
    </row>
    <row r="377" spans="1:3" ht="15.75" customHeight="1" x14ac:dyDescent="0.25">
      <c r="A377" s="1"/>
      <c r="B377" s="1"/>
      <c r="C377" s="1"/>
    </row>
    <row r="378" spans="1:3" ht="15.75" customHeight="1" x14ac:dyDescent="0.25">
      <c r="A378" s="1"/>
      <c r="B378" s="1"/>
      <c r="C378" s="1"/>
    </row>
    <row r="379" spans="1:3" ht="15.75" customHeight="1" x14ac:dyDescent="0.25">
      <c r="A379" s="1"/>
      <c r="B379" s="1"/>
      <c r="C379" s="1"/>
    </row>
    <row r="380" spans="1:3" ht="15.75" customHeight="1" x14ac:dyDescent="0.25">
      <c r="A380" s="1"/>
      <c r="B380" s="1"/>
      <c r="C380" s="1"/>
    </row>
    <row r="381" spans="1:3" ht="15.75" customHeight="1" x14ac:dyDescent="0.25">
      <c r="A381" s="1"/>
      <c r="B381" s="1"/>
      <c r="C381" s="1"/>
    </row>
    <row r="382" spans="1:3" ht="15.75" customHeight="1" x14ac:dyDescent="0.25">
      <c r="A382" s="1"/>
      <c r="B382" s="1"/>
      <c r="C382" s="1"/>
    </row>
    <row r="383" spans="1:3" ht="15.75" customHeight="1" x14ac:dyDescent="0.25">
      <c r="A383" s="1"/>
      <c r="B383" s="1"/>
      <c r="C383" s="1"/>
    </row>
    <row r="384" spans="1:3" ht="15.75" customHeight="1" x14ac:dyDescent="0.25">
      <c r="A384" s="1"/>
      <c r="B384" s="1"/>
      <c r="C384" s="1"/>
    </row>
    <row r="385" spans="1:3" ht="15.75" customHeight="1" x14ac:dyDescent="0.25">
      <c r="A385" s="1"/>
      <c r="B385" s="1"/>
      <c r="C385" s="1"/>
    </row>
    <row r="386" spans="1:3" ht="15.75" customHeight="1" x14ac:dyDescent="0.25">
      <c r="A386" s="1"/>
      <c r="B386" s="1"/>
      <c r="C386" s="1"/>
    </row>
    <row r="387" spans="1:3" ht="15.75" customHeight="1" x14ac:dyDescent="0.25">
      <c r="A387" s="1"/>
      <c r="B387" s="1"/>
      <c r="C387" s="1"/>
    </row>
    <row r="388" spans="1:3" ht="15.75" customHeight="1" x14ac:dyDescent="0.25">
      <c r="A388" s="1"/>
      <c r="B388" s="1"/>
      <c r="C388" s="1"/>
    </row>
    <row r="389" spans="1:3" ht="15.75" customHeight="1" x14ac:dyDescent="0.25">
      <c r="A389" s="1"/>
      <c r="B389" s="1"/>
      <c r="C389" s="1"/>
    </row>
    <row r="390" spans="1:3" ht="15.75" customHeight="1" x14ac:dyDescent="0.25">
      <c r="A390" s="1"/>
      <c r="B390" s="1"/>
      <c r="C390" s="1"/>
    </row>
    <row r="391" spans="1:3" ht="15.75" customHeight="1" x14ac:dyDescent="0.25">
      <c r="A391" s="1"/>
      <c r="B391" s="1"/>
      <c r="C391" s="1"/>
    </row>
    <row r="392" spans="1:3" ht="15.75" customHeight="1" x14ac:dyDescent="0.25">
      <c r="A392" s="1"/>
      <c r="B392" s="1"/>
      <c r="C392" s="1"/>
    </row>
    <row r="393" spans="1:3" ht="15.75" customHeight="1" x14ac:dyDescent="0.25">
      <c r="A393" s="1"/>
      <c r="B393" s="1"/>
      <c r="C393" s="1"/>
    </row>
    <row r="394" spans="1:3" ht="15.75" customHeight="1" x14ac:dyDescent="0.25">
      <c r="A394" s="1"/>
      <c r="B394" s="1"/>
      <c r="C394" s="1"/>
    </row>
    <row r="395" spans="1:3" ht="15.75" customHeight="1" x14ac:dyDescent="0.25">
      <c r="A395" s="1"/>
      <c r="B395" s="1"/>
      <c r="C395" s="1"/>
    </row>
    <row r="396" spans="1:3" ht="15.75" customHeight="1" x14ac:dyDescent="0.25">
      <c r="A396" s="1"/>
      <c r="B396" s="1"/>
      <c r="C396" s="1"/>
    </row>
    <row r="397" spans="1:3" ht="15.75" customHeight="1" x14ac:dyDescent="0.25">
      <c r="A397" s="1"/>
      <c r="B397" s="1"/>
      <c r="C397" s="1"/>
    </row>
    <row r="398" spans="1:3" ht="15.75" customHeight="1" x14ac:dyDescent="0.25">
      <c r="A398" s="1"/>
      <c r="B398" s="1"/>
      <c r="C398" s="1"/>
    </row>
    <row r="399" spans="1:3" ht="15.75" customHeight="1" x14ac:dyDescent="0.25">
      <c r="A399" s="1"/>
      <c r="B399" s="1"/>
      <c r="C399" s="1"/>
    </row>
    <row r="400" spans="1:3" ht="15.75" customHeight="1" x14ac:dyDescent="0.25">
      <c r="A400" s="1"/>
      <c r="B400" s="1"/>
      <c r="C400" s="1"/>
    </row>
    <row r="401" spans="1:3" ht="15.75" customHeight="1" x14ac:dyDescent="0.25">
      <c r="A401" s="1"/>
      <c r="B401" s="1"/>
      <c r="C401" s="1"/>
    </row>
    <row r="402" spans="1:3" ht="15.75" customHeight="1" x14ac:dyDescent="0.25">
      <c r="A402" s="1"/>
      <c r="B402" s="1"/>
      <c r="C402" s="1"/>
    </row>
    <row r="403" spans="1:3" ht="15.75" customHeight="1" x14ac:dyDescent="0.25">
      <c r="A403" s="1"/>
      <c r="B403" s="1"/>
      <c r="C403" s="1"/>
    </row>
    <row r="404" spans="1:3" ht="15.75" customHeight="1" x14ac:dyDescent="0.25">
      <c r="A404" s="1"/>
      <c r="B404" s="1"/>
      <c r="C404" s="1"/>
    </row>
    <row r="405" spans="1:3" ht="15.75" customHeight="1" x14ac:dyDescent="0.25">
      <c r="A405" s="1"/>
      <c r="B405" s="1"/>
      <c r="C405" s="1"/>
    </row>
    <row r="406" spans="1:3" ht="15.75" customHeight="1" x14ac:dyDescent="0.25">
      <c r="A406" s="1"/>
      <c r="B406" s="1"/>
      <c r="C406" s="1"/>
    </row>
    <row r="407" spans="1:3" ht="15.75" customHeight="1" x14ac:dyDescent="0.25">
      <c r="A407" s="1"/>
      <c r="B407" s="1"/>
      <c r="C407" s="1"/>
    </row>
    <row r="408" spans="1:3" ht="15.75" customHeight="1" x14ac:dyDescent="0.25">
      <c r="A408" s="1"/>
      <c r="B408" s="1"/>
      <c r="C408" s="1"/>
    </row>
    <row r="409" spans="1:3" ht="15.75" customHeight="1" x14ac:dyDescent="0.25">
      <c r="A409" s="1"/>
      <c r="B409" s="1"/>
      <c r="C409" s="1"/>
    </row>
    <row r="410" spans="1:3" ht="15.75" customHeight="1" x14ac:dyDescent="0.25">
      <c r="A410" s="1"/>
      <c r="B410" s="1"/>
      <c r="C410" s="1"/>
    </row>
    <row r="411" spans="1:3" ht="15.75" customHeight="1" x14ac:dyDescent="0.25">
      <c r="A411" s="1"/>
      <c r="B411" s="1"/>
      <c r="C411" s="1"/>
    </row>
    <row r="412" spans="1:3" ht="15.75" customHeight="1" x14ac:dyDescent="0.25">
      <c r="A412" s="1"/>
      <c r="B412" s="1"/>
      <c r="C412" s="1"/>
    </row>
    <row r="413" spans="1:3" ht="15.75" customHeight="1" x14ac:dyDescent="0.25">
      <c r="A413" s="1"/>
      <c r="B413" s="1"/>
      <c r="C413" s="1"/>
    </row>
    <row r="414" spans="1:3" ht="15.75" customHeight="1" x14ac:dyDescent="0.25">
      <c r="A414" s="1"/>
      <c r="B414" s="1"/>
      <c r="C414" s="1"/>
    </row>
    <row r="415" spans="1:3" ht="15.75" customHeight="1" x14ac:dyDescent="0.25">
      <c r="A415" s="1"/>
      <c r="B415" s="1"/>
      <c r="C415" s="1"/>
    </row>
    <row r="416" spans="1:3" ht="15.75" customHeight="1" x14ac:dyDescent="0.25">
      <c r="A416" s="1"/>
      <c r="B416" s="1"/>
      <c r="C416" s="1"/>
    </row>
    <row r="417" spans="1:3" ht="15.75" customHeight="1" x14ac:dyDescent="0.25">
      <c r="A417" s="1"/>
      <c r="B417" s="1"/>
      <c r="C417" s="1"/>
    </row>
    <row r="418" spans="1:3" ht="15.75" customHeight="1" x14ac:dyDescent="0.25">
      <c r="A418" s="1"/>
      <c r="B418" s="1"/>
      <c r="C418" s="1"/>
    </row>
    <row r="419" spans="1:3" ht="15.75" customHeight="1" x14ac:dyDescent="0.25">
      <c r="A419" s="1"/>
      <c r="B419" s="1"/>
      <c r="C419" s="1"/>
    </row>
    <row r="420" spans="1:3" ht="15.75" customHeight="1" x14ac:dyDescent="0.25">
      <c r="A420" s="1"/>
      <c r="B420" s="1"/>
      <c r="C420" s="1"/>
    </row>
    <row r="421" spans="1:3" ht="15.75" customHeight="1" x14ac:dyDescent="0.25">
      <c r="A421" s="1"/>
      <c r="B421" s="1"/>
      <c r="C421" s="1"/>
    </row>
    <row r="422" spans="1:3" ht="15.75" customHeight="1" x14ac:dyDescent="0.25">
      <c r="A422" s="1"/>
      <c r="B422" s="1"/>
      <c r="C422" s="1"/>
    </row>
    <row r="423" spans="1:3" ht="15.75" customHeight="1" x14ac:dyDescent="0.25">
      <c r="A423" s="1"/>
      <c r="B423" s="1"/>
      <c r="C423" s="1"/>
    </row>
    <row r="424" spans="1:3" ht="15.75" customHeight="1" x14ac:dyDescent="0.25">
      <c r="A424" s="1"/>
      <c r="B424" s="1"/>
      <c r="C424" s="1"/>
    </row>
    <row r="425" spans="1:3" ht="15.75" customHeight="1" x14ac:dyDescent="0.25">
      <c r="A425" s="1"/>
      <c r="B425" s="1"/>
      <c r="C425" s="1"/>
    </row>
    <row r="426" spans="1:3" ht="15.75" customHeight="1" x14ac:dyDescent="0.25">
      <c r="A426" s="1"/>
      <c r="B426" s="1"/>
      <c r="C426" s="1"/>
    </row>
    <row r="427" spans="1:3" ht="15.75" customHeight="1" x14ac:dyDescent="0.25">
      <c r="A427" s="1"/>
      <c r="B427" s="1"/>
      <c r="C427" s="1"/>
    </row>
    <row r="428" spans="1:3" ht="15.75" customHeight="1" x14ac:dyDescent="0.25">
      <c r="A428" s="1"/>
      <c r="B428" s="1"/>
      <c r="C428" s="1"/>
    </row>
    <row r="429" spans="1:3" ht="15.75" customHeight="1" x14ac:dyDescent="0.25">
      <c r="A429" s="1"/>
      <c r="B429" s="1"/>
      <c r="C429" s="1"/>
    </row>
    <row r="430" spans="1:3" ht="15.75" customHeight="1" x14ac:dyDescent="0.25">
      <c r="A430" s="1"/>
      <c r="B430" s="1"/>
      <c r="C430" s="1"/>
    </row>
    <row r="431" spans="1:3" ht="15.75" customHeight="1" x14ac:dyDescent="0.25">
      <c r="A431" s="1"/>
      <c r="B431" s="1"/>
      <c r="C431" s="1"/>
    </row>
    <row r="432" spans="1:3" ht="15.75" customHeight="1" x14ac:dyDescent="0.25">
      <c r="A432" s="1"/>
      <c r="B432" s="1"/>
      <c r="C432" s="1"/>
    </row>
    <row r="433" spans="1:3" ht="15.75" customHeight="1" x14ac:dyDescent="0.25">
      <c r="A433" s="1"/>
      <c r="B433" s="1"/>
      <c r="C433" s="1"/>
    </row>
    <row r="434" spans="1:3" ht="15.75" customHeight="1" x14ac:dyDescent="0.25">
      <c r="A434" s="1"/>
      <c r="B434" s="1"/>
      <c r="C434" s="1"/>
    </row>
    <row r="435" spans="1:3" ht="15.75" customHeight="1" x14ac:dyDescent="0.25">
      <c r="A435" s="1"/>
      <c r="B435" s="1"/>
      <c r="C435" s="1"/>
    </row>
    <row r="436" spans="1:3" ht="15.75" customHeight="1" x14ac:dyDescent="0.25">
      <c r="A436" s="1"/>
      <c r="B436" s="1"/>
      <c r="C436" s="1"/>
    </row>
    <row r="437" spans="1:3" ht="15.75" customHeight="1" x14ac:dyDescent="0.25">
      <c r="A437" s="1"/>
      <c r="B437" s="1"/>
      <c r="C437" s="1"/>
    </row>
    <row r="438" spans="1:3" ht="15.75" customHeight="1" x14ac:dyDescent="0.25">
      <c r="A438" s="1"/>
      <c r="B438" s="1"/>
      <c r="C438" s="1"/>
    </row>
    <row r="439" spans="1:3" ht="15.75" customHeight="1" x14ac:dyDescent="0.25">
      <c r="A439" s="1"/>
      <c r="B439" s="1"/>
      <c r="C439" s="1"/>
    </row>
    <row r="440" spans="1:3" ht="15.75" customHeight="1" x14ac:dyDescent="0.25">
      <c r="A440" s="1"/>
      <c r="B440" s="1"/>
      <c r="C440" s="1"/>
    </row>
    <row r="441" spans="1:3" ht="15.75" customHeight="1" x14ac:dyDescent="0.25">
      <c r="A441" s="1"/>
      <c r="B441" s="1"/>
      <c r="C441" s="1"/>
    </row>
    <row r="442" spans="1:3" ht="15.75" customHeight="1" x14ac:dyDescent="0.25">
      <c r="A442" s="1"/>
      <c r="B442" s="1"/>
      <c r="C442" s="1"/>
    </row>
    <row r="443" spans="1:3" ht="15.75" customHeight="1" x14ac:dyDescent="0.25">
      <c r="A443" s="1"/>
      <c r="B443" s="1"/>
      <c r="C443" s="1"/>
    </row>
    <row r="444" spans="1:3" ht="15.75" customHeight="1" x14ac:dyDescent="0.25">
      <c r="A444" s="1"/>
      <c r="B444" s="1"/>
      <c r="C444" s="1"/>
    </row>
    <row r="445" spans="1:3" ht="15.75" customHeight="1" x14ac:dyDescent="0.25">
      <c r="A445" s="1"/>
      <c r="B445" s="1"/>
      <c r="C445" s="1"/>
    </row>
    <row r="446" spans="1:3" ht="15.75" customHeight="1" x14ac:dyDescent="0.25">
      <c r="A446" s="1"/>
      <c r="B446" s="1"/>
      <c r="C446" s="1"/>
    </row>
    <row r="447" spans="1:3" ht="15.75" customHeight="1" x14ac:dyDescent="0.25">
      <c r="A447" s="1"/>
      <c r="B447" s="1"/>
      <c r="C447" s="1"/>
    </row>
    <row r="448" spans="1:3" ht="15.75" customHeight="1" x14ac:dyDescent="0.25">
      <c r="A448" s="1"/>
      <c r="B448" s="1"/>
      <c r="C448" s="1"/>
    </row>
    <row r="449" spans="1:3" ht="15.75" customHeight="1" x14ac:dyDescent="0.25">
      <c r="A449" s="1"/>
      <c r="B449" s="1"/>
      <c r="C449" s="1"/>
    </row>
    <row r="450" spans="1:3" ht="15.75" customHeight="1" x14ac:dyDescent="0.25">
      <c r="A450" s="1"/>
      <c r="B450" s="1"/>
      <c r="C450" s="1"/>
    </row>
    <row r="451" spans="1:3" ht="15.75" customHeight="1" x14ac:dyDescent="0.25">
      <c r="A451" s="1"/>
      <c r="B451" s="1"/>
      <c r="C451" s="1"/>
    </row>
    <row r="452" spans="1:3" ht="15.75" customHeight="1" x14ac:dyDescent="0.25">
      <c r="A452" s="1"/>
      <c r="B452" s="1"/>
      <c r="C452" s="1"/>
    </row>
    <row r="453" spans="1:3" ht="15.75" customHeight="1" x14ac:dyDescent="0.25">
      <c r="A453" s="1"/>
      <c r="B453" s="1"/>
      <c r="C453" s="1"/>
    </row>
    <row r="454" spans="1:3" ht="15.75" customHeight="1" x14ac:dyDescent="0.25">
      <c r="A454" s="1"/>
      <c r="B454" s="1"/>
      <c r="C454" s="1"/>
    </row>
    <row r="455" spans="1:3" ht="15.75" customHeight="1" x14ac:dyDescent="0.25">
      <c r="A455" s="1"/>
      <c r="B455" s="1"/>
      <c r="C455" s="1"/>
    </row>
    <row r="456" spans="1:3" ht="15.75" customHeight="1" x14ac:dyDescent="0.25">
      <c r="A456" s="1"/>
      <c r="B456" s="1"/>
      <c r="C456" s="1"/>
    </row>
    <row r="457" spans="1:3" ht="15.75" customHeight="1" x14ac:dyDescent="0.25">
      <c r="A457" s="1"/>
      <c r="B457" s="1"/>
      <c r="C457" s="1"/>
    </row>
    <row r="458" spans="1:3" ht="15.75" customHeight="1" x14ac:dyDescent="0.25">
      <c r="A458" s="1"/>
      <c r="B458" s="1"/>
      <c r="C458" s="1"/>
    </row>
    <row r="459" spans="1:3" ht="15.75" customHeight="1" x14ac:dyDescent="0.25">
      <c r="A459" s="1"/>
      <c r="B459" s="1"/>
      <c r="C459" s="1"/>
    </row>
    <row r="460" spans="1:3" ht="15.75" customHeight="1" x14ac:dyDescent="0.25">
      <c r="A460" s="1"/>
      <c r="B460" s="1"/>
      <c r="C460" s="1"/>
    </row>
    <row r="461" spans="1:3" ht="15.75" customHeight="1" x14ac:dyDescent="0.25">
      <c r="A461" s="1"/>
      <c r="B461" s="1"/>
      <c r="C461" s="1"/>
    </row>
    <row r="462" spans="1:3" ht="15.75" customHeight="1" x14ac:dyDescent="0.25">
      <c r="A462" s="1"/>
      <c r="B462" s="1"/>
      <c r="C462" s="1"/>
    </row>
    <row r="463" spans="1:3" ht="15.75" customHeight="1" x14ac:dyDescent="0.25">
      <c r="A463" s="1"/>
      <c r="B463" s="1"/>
      <c r="C463" s="1"/>
    </row>
    <row r="464" spans="1:3" ht="15.75" customHeight="1" x14ac:dyDescent="0.25">
      <c r="A464" s="1"/>
      <c r="B464" s="1"/>
      <c r="C464" s="1"/>
    </row>
    <row r="465" spans="1:3" ht="15.75" customHeight="1" x14ac:dyDescent="0.25">
      <c r="A465" s="1"/>
      <c r="B465" s="1"/>
      <c r="C465" s="1"/>
    </row>
    <row r="466" spans="1:3" ht="15.75" customHeight="1" x14ac:dyDescent="0.25">
      <c r="A466" s="1"/>
      <c r="B466" s="1"/>
      <c r="C466" s="1"/>
    </row>
    <row r="467" spans="1:3" ht="15.75" customHeight="1" x14ac:dyDescent="0.25">
      <c r="A467" s="1"/>
      <c r="B467" s="1"/>
      <c r="C467" s="1"/>
    </row>
    <row r="468" spans="1:3" ht="15.75" customHeight="1" x14ac:dyDescent="0.25">
      <c r="A468" s="1"/>
      <c r="B468" s="1"/>
      <c r="C468" s="1"/>
    </row>
    <row r="469" spans="1:3" ht="15.75" customHeight="1" x14ac:dyDescent="0.25">
      <c r="A469" s="1"/>
      <c r="B469" s="1"/>
      <c r="C469" s="1"/>
    </row>
    <row r="470" spans="1:3" ht="15.75" customHeight="1" x14ac:dyDescent="0.25">
      <c r="A470" s="1"/>
      <c r="B470" s="1"/>
      <c r="C470" s="1"/>
    </row>
    <row r="471" spans="1:3" ht="15.75" customHeight="1" x14ac:dyDescent="0.25">
      <c r="A471" s="1"/>
      <c r="B471" s="1"/>
      <c r="C471" s="1"/>
    </row>
    <row r="472" spans="1:3" ht="15.75" customHeight="1" x14ac:dyDescent="0.25">
      <c r="A472" s="1"/>
      <c r="B472" s="1"/>
      <c r="C472" s="1"/>
    </row>
    <row r="473" spans="1:3" ht="15.75" customHeight="1" x14ac:dyDescent="0.25">
      <c r="A473" s="1"/>
      <c r="B473" s="1"/>
      <c r="C473" s="1"/>
    </row>
    <row r="474" spans="1:3" ht="15.75" customHeight="1" x14ac:dyDescent="0.25">
      <c r="A474" s="1"/>
      <c r="B474" s="1"/>
      <c r="C474" s="1"/>
    </row>
    <row r="475" spans="1:3" ht="15.75" customHeight="1" x14ac:dyDescent="0.25">
      <c r="A475" s="1"/>
      <c r="B475" s="1"/>
      <c r="C475" s="1"/>
    </row>
    <row r="476" spans="1:3" ht="15.75" customHeight="1" x14ac:dyDescent="0.25">
      <c r="A476" s="1"/>
      <c r="B476" s="1"/>
      <c r="C476" s="1"/>
    </row>
    <row r="477" spans="1:3" ht="15.75" customHeight="1" x14ac:dyDescent="0.25">
      <c r="A477" s="1"/>
      <c r="B477" s="1"/>
      <c r="C477" s="1"/>
    </row>
    <row r="478" spans="1:3" ht="15.75" customHeight="1" x14ac:dyDescent="0.25">
      <c r="A478" s="1"/>
      <c r="B478" s="1"/>
      <c r="C478" s="1"/>
    </row>
    <row r="479" spans="1:3" ht="15.75" customHeight="1" x14ac:dyDescent="0.25">
      <c r="A479" s="1"/>
      <c r="B479" s="1"/>
      <c r="C479" s="1"/>
    </row>
    <row r="480" spans="1:3" ht="15.75" customHeight="1" x14ac:dyDescent="0.25">
      <c r="A480" s="1"/>
      <c r="B480" s="1"/>
      <c r="C480" s="1"/>
    </row>
    <row r="481" spans="1:3" ht="15.75" customHeight="1" x14ac:dyDescent="0.25">
      <c r="A481" s="1"/>
      <c r="B481" s="1"/>
      <c r="C481" s="1"/>
    </row>
    <row r="482" spans="1:3" ht="15.75" customHeight="1" x14ac:dyDescent="0.25">
      <c r="A482" s="1"/>
      <c r="B482" s="1"/>
      <c r="C482" s="1"/>
    </row>
    <row r="483" spans="1:3" ht="15.75" customHeight="1" x14ac:dyDescent="0.25">
      <c r="A483" s="1"/>
      <c r="B483" s="1"/>
      <c r="C483" s="1"/>
    </row>
    <row r="484" spans="1:3" ht="15.75" customHeight="1" x14ac:dyDescent="0.25">
      <c r="A484" s="1"/>
      <c r="B484" s="1"/>
      <c r="C484" s="1"/>
    </row>
    <row r="485" spans="1:3" ht="15.75" customHeight="1" x14ac:dyDescent="0.25">
      <c r="A485" s="1"/>
      <c r="B485" s="1"/>
      <c r="C485" s="1"/>
    </row>
    <row r="486" spans="1:3" ht="15.75" customHeight="1" x14ac:dyDescent="0.25">
      <c r="A486" s="1"/>
      <c r="B486" s="1"/>
      <c r="C486" s="1"/>
    </row>
    <row r="487" spans="1:3" ht="15.75" customHeight="1" x14ac:dyDescent="0.25">
      <c r="A487" s="1"/>
      <c r="B487" s="1"/>
      <c r="C487" s="1"/>
    </row>
    <row r="488" spans="1:3" ht="15.75" customHeight="1" x14ac:dyDescent="0.25">
      <c r="A488" s="1"/>
      <c r="B488" s="1"/>
      <c r="C488" s="1"/>
    </row>
    <row r="489" spans="1:3" ht="15.75" customHeight="1" x14ac:dyDescent="0.25">
      <c r="A489" s="1"/>
      <c r="B489" s="1"/>
      <c r="C489" s="1"/>
    </row>
    <row r="490" spans="1:3" ht="15.75" customHeight="1" x14ac:dyDescent="0.25">
      <c r="A490" s="1"/>
      <c r="B490" s="1"/>
      <c r="C490" s="1"/>
    </row>
    <row r="491" spans="1:3" ht="15.75" customHeight="1" x14ac:dyDescent="0.25">
      <c r="A491" s="1"/>
      <c r="B491" s="1"/>
      <c r="C491" s="1"/>
    </row>
    <row r="492" spans="1:3" ht="15.75" customHeight="1" x14ac:dyDescent="0.25">
      <c r="A492" s="1"/>
      <c r="B492" s="1"/>
      <c r="C492" s="1"/>
    </row>
    <row r="493" spans="1:3" ht="15.75" customHeight="1" x14ac:dyDescent="0.25">
      <c r="A493" s="1"/>
      <c r="B493" s="1"/>
      <c r="C493" s="1"/>
    </row>
    <row r="494" spans="1:3" ht="15.75" customHeight="1" x14ac:dyDescent="0.25">
      <c r="A494" s="1"/>
      <c r="B494" s="1"/>
      <c r="C494" s="1"/>
    </row>
    <row r="495" spans="1:3" ht="15.75" customHeight="1" x14ac:dyDescent="0.25">
      <c r="A495" s="1"/>
      <c r="B495" s="1"/>
      <c r="C495" s="1"/>
    </row>
    <row r="496" spans="1:3" ht="15.75" customHeight="1" x14ac:dyDescent="0.25">
      <c r="A496" s="1"/>
      <c r="B496" s="1"/>
      <c r="C496" s="1"/>
    </row>
    <row r="497" spans="1:3" ht="15.75" customHeight="1" x14ac:dyDescent="0.25">
      <c r="A497" s="1"/>
      <c r="B497" s="1"/>
      <c r="C497" s="1"/>
    </row>
    <row r="498" spans="1:3" ht="15.75" customHeight="1" x14ac:dyDescent="0.25">
      <c r="A498" s="1"/>
      <c r="B498" s="1"/>
      <c r="C498" s="1"/>
    </row>
    <row r="499" spans="1:3" ht="15.75" customHeight="1" x14ac:dyDescent="0.25">
      <c r="A499" s="1"/>
      <c r="B499" s="1"/>
      <c r="C499" s="1"/>
    </row>
    <row r="500" spans="1:3" ht="15.75" customHeight="1" x14ac:dyDescent="0.25">
      <c r="A500" s="1"/>
      <c r="B500" s="1"/>
      <c r="C500" s="1"/>
    </row>
    <row r="501" spans="1:3" ht="15.75" customHeight="1" x14ac:dyDescent="0.25">
      <c r="A501" s="1"/>
      <c r="B501" s="1"/>
      <c r="C501" s="1"/>
    </row>
    <row r="502" spans="1:3" ht="15.75" customHeight="1" x14ac:dyDescent="0.25">
      <c r="A502" s="1"/>
      <c r="B502" s="1"/>
      <c r="C502" s="1"/>
    </row>
    <row r="503" spans="1:3" ht="15.75" customHeight="1" x14ac:dyDescent="0.25">
      <c r="A503" s="1"/>
      <c r="B503" s="1"/>
      <c r="C503" s="1"/>
    </row>
    <row r="504" spans="1:3" ht="15.75" customHeight="1" x14ac:dyDescent="0.25">
      <c r="A504" s="1"/>
      <c r="B504" s="1"/>
      <c r="C504" s="1"/>
    </row>
    <row r="505" spans="1:3" ht="15.75" customHeight="1" x14ac:dyDescent="0.25">
      <c r="A505" s="1"/>
      <c r="B505" s="1"/>
      <c r="C505" s="1"/>
    </row>
    <row r="506" spans="1:3" ht="15.75" customHeight="1" x14ac:dyDescent="0.25">
      <c r="A506" s="1"/>
      <c r="B506" s="1"/>
      <c r="C506" s="1"/>
    </row>
    <row r="507" spans="1:3" ht="15.75" customHeight="1" x14ac:dyDescent="0.25">
      <c r="A507" s="1"/>
      <c r="B507" s="1"/>
      <c r="C507" s="1"/>
    </row>
    <row r="508" spans="1:3" ht="15.75" customHeight="1" x14ac:dyDescent="0.25">
      <c r="A508" s="1"/>
      <c r="B508" s="1"/>
      <c r="C508" s="1"/>
    </row>
    <row r="509" spans="1:3" ht="15.75" customHeight="1" x14ac:dyDescent="0.25">
      <c r="A509" s="1"/>
      <c r="B509" s="1"/>
      <c r="C509" s="1"/>
    </row>
    <row r="510" spans="1:3" ht="15.75" customHeight="1" x14ac:dyDescent="0.25">
      <c r="A510" s="1"/>
      <c r="B510" s="1"/>
      <c r="C510" s="1"/>
    </row>
    <row r="511" spans="1:3" ht="15.75" customHeight="1" x14ac:dyDescent="0.25">
      <c r="A511" s="1"/>
      <c r="B511" s="1"/>
      <c r="C511" s="1"/>
    </row>
    <row r="512" spans="1:3" ht="15.75" customHeight="1" x14ac:dyDescent="0.25">
      <c r="A512" s="1"/>
      <c r="B512" s="1"/>
      <c r="C512" s="1"/>
    </row>
    <row r="513" spans="1:3" ht="15.75" customHeight="1" x14ac:dyDescent="0.25">
      <c r="A513" s="1"/>
      <c r="B513" s="1"/>
      <c r="C513" s="1"/>
    </row>
    <row r="514" spans="1:3" ht="15.75" customHeight="1" x14ac:dyDescent="0.25">
      <c r="A514" s="1"/>
      <c r="B514" s="1"/>
      <c r="C514" s="1"/>
    </row>
    <row r="515" spans="1:3" ht="15.75" customHeight="1" x14ac:dyDescent="0.25">
      <c r="A515" s="1"/>
      <c r="B515" s="1"/>
      <c r="C515" s="1"/>
    </row>
    <row r="516" spans="1:3" ht="15.75" customHeight="1" x14ac:dyDescent="0.25">
      <c r="A516" s="1"/>
      <c r="B516" s="1"/>
      <c r="C516" s="1"/>
    </row>
    <row r="517" spans="1:3" ht="15.75" customHeight="1" x14ac:dyDescent="0.25">
      <c r="A517" s="1"/>
      <c r="B517" s="1"/>
      <c r="C517" s="1"/>
    </row>
    <row r="518" spans="1:3" ht="15.75" customHeight="1" x14ac:dyDescent="0.25">
      <c r="A518" s="1"/>
      <c r="B518" s="1"/>
      <c r="C518" s="1"/>
    </row>
    <row r="519" spans="1:3" ht="15.75" customHeight="1" x14ac:dyDescent="0.25">
      <c r="A519" s="1"/>
      <c r="B519" s="1"/>
      <c r="C519" s="1"/>
    </row>
    <row r="520" spans="1:3" ht="15.75" customHeight="1" x14ac:dyDescent="0.25">
      <c r="A520" s="1"/>
      <c r="B520" s="1"/>
      <c r="C520" s="1"/>
    </row>
    <row r="521" spans="1:3" ht="15.75" customHeight="1" x14ac:dyDescent="0.25">
      <c r="A521" s="1"/>
      <c r="B521" s="1"/>
      <c r="C521" s="1"/>
    </row>
    <row r="522" spans="1:3" ht="15.75" customHeight="1" x14ac:dyDescent="0.25">
      <c r="A522" s="1"/>
      <c r="B522" s="1"/>
      <c r="C522" s="1"/>
    </row>
    <row r="523" spans="1:3" ht="15.75" customHeight="1" x14ac:dyDescent="0.25">
      <c r="A523" s="1"/>
      <c r="B523" s="1"/>
      <c r="C523" s="1"/>
    </row>
    <row r="524" spans="1:3" ht="15.75" customHeight="1" x14ac:dyDescent="0.25">
      <c r="A524" s="1"/>
      <c r="B524" s="1"/>
      <c r="C524" s="1"/>
    </row>
    <row r="525" spans="1:3" ht="15.75" customHeight="1" x14ac:dyDescent="0.25">
      <c r="A525" s="1"/>
      <c r="B525" s="1"/>
      <c r="C525" s="1"/>
    </row>
    <row r="526" spans="1:3" ht="15.75" customHeight="1" x14ac:dyDescent="0.25">
      <c r="A526" s="1"/>
      <c r="B526" s="1"/>
      <c r="C526" s="1"/>
    </row>
    <row r="527" spans="1:3" ht="15.75" customHeight="1" x14ac:dyDescent="0.25">
      <c r="A527" s="1"/>
      <c r="B527" s="1"/>
      <c r="C527" s="1"/>
    </row>
    <row r="528" spans="1:3" ht="15.75" customHeight="1" x14ac:dyDescent="0.25">
      <c r="A528" s="1"/>
      <c r="B528" s="1"/>
      <c r="C528" s="1"/>
    </row>
    <row r="529" spans="1:3" ht="15.75" customHeight="1" x14ac:dyDescent="0.25">
      <c r="A529" s="1"/>
      <c r="B529" s="1"/>
      <c r="C529" s="1"/>
    </row>
    <row r="530" spans="1:3" ht="15.75" customHeight="1" x14ac:dyDescent="0.25">
      <c r="A530" s="1"/>
      <c r="B530" s="1"/>
      <c r="C530" s="1"/>
    </row>
    <row r="531" spans="1:3" ht="15.75" customHeight="1" x14ac:dyDescent="0.25">
      <c r="A531" s="1"/>
      <c r="B531" s="1"/>
      <c r="C531" s="1"/>
    </row>
    <row r="532" spans="1:3" ht="15.75" customHeight="1" x14ac:dyDescent="0.25">
      <c r="A532" s="1"/>
      <c r="B532" s="1"/>
      <c r="C532" s="1"/>
    </row>
    <row r="533" spans="1:3" ht="15.75" customHeight="1" x14ac:dyDescent="0.25">
      <c r="A533" s="1"/>
      <c r="B533" s="1"/>
      <c r="C533" s="1"/>
    </row>
    <row r="534" spans="1:3" ht="15.75" customHeight="1" x14ac:dyDescent="0.25">
      <c r="A534" s="1"/>
      <c r="B534" s="1"/>
      <c r="C534" s="1"/>
    </row>
    <row r="535" spans="1:3" ht="15.75" customHeight="1" x14ac:dyDescent="0.25">
      <c r="A535" s="1"/>
      <c r="B535" s="1"/>
      <c r="C535" s="1"/>
    </row>
    <row r="536" spans="1:3" ht="15.75" customHeight="1" x14ac:dyDescent="0.25">
      <c r="A536" s="1"/>
      <c r="B536" s="1"/>
      <c r="C536" s="1"/>
    </row>
    <row r="537" spans="1:3" ht="15.75" customHeight="1" x14ac:dyDescent="0.25">
      <c r="A537" s="1"/>
      <c r="B537" s="1"/>
      <c r="C537" s="1"/>
    </row>
    <row r="538" spans="1:3" ht="15.75" customHeight="1" x14ac:dyDescent="0.25">
      <c r="A538" s="1"/>
      <c r="B538" s="1"/>
      <c r="C538" s="1"/>
    </row>
    <row r="539" spans="1:3" ht="15.75" customHeight="1" x14ac:dyDescent="0.25">
      <c r="A539" s="1"/>
      <c r="B539" s="1"/>
      <c r="C539" s="1"/>
    </row>
    <row r="540" spans="1:3" ht="15.75" customHeight="1" x14ac:dyDescent="0.25">
      <c r="A540" s="1"/>
      <c r="B540" s="1"/>
      <c r="C540" s="1"/>
    </row>
    <row r="541" spans="1:3" ht="15.75" customHeight="1" x14ac:dyDescent="0.25">
      <c r="A541" s="1"/>
      <c r="B541" s="1"/>
      <c r="C541" s="1"/>
    </row>
    <row r="542" spans="1:3" ht="15.75" customHeight="1" x14ac:dyDescent="0.25">
      <c r="A542" s="1"/>
      <c r="B542" s="1"/>
      <c r="C542" s="1"/>
    </row>
    <row r="543" spans="1:3" ht="15.75" customHeight="1" x14ac:dyDescent="0.25">
      <c r="A543" s="1"/>
      <c r="B543" s="1"/>
      <c r="C543" s="1"/>
    </row>
    <row r="544" spans="1:3" ht="15.75" customHeight="1" x14ac:dyDescent="0.25">
      <c r="A544" s="1"/>
      <c r="B544" s="1"/>
      <c r="C544" s="1"/>
    </row>
    <row r="545" spans="1:3" ht="15.75" customHeight="1" x14ac:dyDescent="0.25">
      <c r="A545" s="1"/>
      <c r="B545" s="1"/>
      <c r="C545" s="1"/>
    </row>
    <row r="546" spans="1:3" ht="15.75" customHeight="1" x14ac:dyDescent="0.25">
      <c r="A546" s="1"/>
      <c r="B546" s="1"/>
      <c r="C546" s="1"/>
    </row>
    <row r="547" spans="1:3" ht="15.75" customHeight="1" x14ac:dyDescent="0.25">
      <c r="A547" s="1"/>
      <c r="B547" s="1"/>
      <c r="C547" s="1"/>
    </row>
    <row r="548" spans="1:3" ht="15.75" customHeight="1" x14ac:dyDescent="0.25">
      <c r="A548" s="1"/>
      <c r="B548" s="1"/>
      <c r="C548" s="1"/>
    </row>
    <row r="549" spans="1:3" ht="15.75" customHeight="1" x14ac:dyDescent="0.25">
      <c r="A549" s="1"/>
      <c r="B549" s="1"/>
      <c r="C549" s="1"/>
    </row>
    <row r="550" spans="1:3" ht="15.75" customHeight="1" x14ac:dyDescent="0.25">
      <c r="A550" s="1"/>
      <c r="B550" s="1"/>
      <c r="C550" s="1"/>
    </row>
    <row r="551" spans="1:3" ht="15.75" customHeight="1" x14ac:dyDescent="0.25">
      <c r="A551" s="1"/>
      <c r="B551" s="1"/>
      <c r="C551" s="1"/>
    </row>
    <row r="552" spans="1:3" ht="15.75" customHeight="1" x14ac:dyDescent="0.25">
      <c r="A552" s="1"/>
      <c r="B552" s="1"/>
      <c r="C552" s="1"/>
    </row>
    <row r="553" spans="1:3" ht="15.75" customHeight="1" x14ac:dyDescent="0.25">
      <c r="A553" s="1"/>
      <c r="B553" s="1"/>
      <c r="C553" s="1"/>
    </row>
    <row r="554" spans="1:3" ht="15.75" customHeight="1" x14ac:dyDescent="0.25">
      <c r="A554" s="1"/>
      <c r="B554" s="1"/>
      <c r="C554" s="1"/>
    </row>
    <row r="555" spans="1:3" ht="15.75" customHeight="1" x14ac:dyDescent="0.25">
      <c r="A555" s="1"/>
      <c r="B555" s="1"/>
      <c r="C555" s="1"/>
    </row>
    <row r="556" spans="1:3" ht="15.75" customHeight="1" x14ac:dyDescent="0.25">
      <c r="A556" s="1"/>
      <c r="B556" s="1"/>
      <c r="C556" s="1"/>
    </row>
    <row r="557" spans="1:3" ht="15.75" customHeight="1" x14ac:dyDescent="0.25">
      <c r="A557" s="1"/>
      <c r="B557" s="1"/>
      <c r="C557" s="1"/>
    </row>
    <row r="558" spans="1:3" ht="15.75" customHeight="1" x14ac:dyDescent="0.25">
      <c r="A558" s="1"/>
      <c r="B558" s="1"/>
      <c r="C558" s="1"/>
    </row>
    <row r="559" spans="1:3" ht="15.75" customHeight="1" x14ac:dyDescent="0.25">
      <c r="A559" s="1"/>
      <c r="B559" s="1"/>
      <c r="C559" s="1"/>
    </row>
    <row r="560" spans="1:3" ht="15.75" customHeight="1" x14ac:dyDescent="0.25">
      <c r="A560" s="1"/>
      <c r="B560" s="1"/>
      <c r="C560" s="1"/>
    </row>
    <row r="561" spans="1:3" ht="15.75" customHeight="1" x14ac:dyDescent="0.25">
      <c r="A561" s="1"/>
      <c r="B561" s="1"/>
      <c r="C561" s="1"/>
    </row>
    <row r="562" spans="1:3" ht="15.75" customHeight="1" x14ac:dyDescent="0.25">
      <c r="A562" s="1"/>
      <c r="B562" s="1"/>
      <c r="C562" s="1"/>
    </row>
    <row r="563" spans="1:3" ht="15.75" customHeight="1" x14ac:dyDescent="0.25">
      <c r="A563" s="1"/>
      <c r="B563" s="1"/>
      <c r="C563" s="1"/>
    </row>
    <row r="564" spans="1:3" ht="15.75" customHeight="1" x14ac:dyDescent="0.25">
      <c r="A564" s="1"/>
      <c r="B564" s="1"/>
      <c r="C564" s="1"/>
    </row>
    <row r="565" spans="1:3" ht="15.75" customHeight="1" x14ac:dyDescent="0.25">
      <c r="A565" s="1"/>
      <c r="B565" s="1"/>
      <c r="C565" s="1"/>
    </row>
    <row r="566" spans="1:3" ht="15.75" customHeight="1" x14ac:dyDescent="0.25">
      <c r="A566" s="1"/>
      <c r="B566" s="1"/>
      <c r="C566" s="1"/>
    </row>
    <row r="567" spans="1:3" ht="15.75" customHeight="1" x14ac:dyDescent="0.25">
      <c r="A567" s="1"/>
      <c r="B567" s="1"/>
      <c r="C567" s="1"/>
    </row>
    <row r="568" spans="1:3" ht="15.75" customHeight="1" x14ac:dyDescent="0.25">
      <c r="A568" s="1"/>
      <c r="B568" s="1"/>
      <c r="C568" s="1"/>
    </row>
    <row r="569" spans="1:3" ht="15.75" customHeight="1" x14ac:dyDescent="0.25">
      <c r="A569" s="1"/>
      <c r="B569" s="1"/>
      <c r="C569" s="1"/>
    </row>
    <row r="570" spans="1:3" ht="15.75" customHeight="1" x14ac:dyDescent="0.25">
      <c r="A570" s="1"/>
      <c r="B570" s="1"/>
      <c r="C570" s="1"/>
    </row>
    <row r="571" spans="1:3" ht="15.75" customHeight="1" x14ac:dyDescent="0.25">
      <c r="A571" s="1"/>
      <c r="B571" s="1"/>
      <c r="C571" s="1"/>
    </row>
    <row r="572" spans="1:3" ht="15.75" customHeight="1" x14ac:dyDescent="0.25">
      <c r="A572" s="1"/>
      <c r="B572" s="1"/>
      <c r="C572" s="1"/>
    </row>
    <row r="573" spans="1:3" ht="15.75" customHeight="1" x14ac:dyDescent="0.25">
      <c r="A573" s="1"/>
      <c r="B573" s="1"/>
      <c r="C573" s="1"/>
    </row>
    <row r="574" spans="1:3" ht="15.75" customHeight="1" x14ac:dyDescent="0.25">
      <c r="A574" s="1"/>
      <c r="B574" s="1"/>
      <c r="C574" s="1"/>
    </row>
    <row r="575" spans="1:3" ht="15.75" customHeight="1" x14ac:dyDescent="0.25">
      <c r="A575" s="1"/>
      <c r="B575" s="1"/>
      <c r="C575" s="1"/>
    </row>
    <row r="576" spans="1:3" ht="15.75" customHeight="1" x14ac:dyDescent="0.25">
      <c r="A576" s="1"/>
      <c r="B576" s="1"/>
      <c r="C576" s="1"/>
    </row>
    <row r="577" spans="1:3" ht="15.75" customHeight="1" x14ac:dyDescent="0.25">
      <c r="A577" s="1"/>
      <c r="B577" s="1"/>
      <c r="C577" s="1"/>
    </row>
    <row r="578" spans="1:3" ht="15.75" customHeight="1" x14ac:dyDescent="0.25">
      <c r="A578" s="1"/>
      <c r="B578" s="1"/>
      <c r="C578" s="1"/>
    </row>
    <row r="579" spans="1:3" ht="15.75" customHeight="1" x14ac:dyDescent="0.25">
      <c r="A579" s="1"/>
      <c r="B579" s="1"/>
      <c r="C579" s="1"/>
    </row>
    <row r="580" spans="1:3" ht="15.75" customHeight="1" x14ac:dyDescent="0.25">
      <c r="A580" s="1"/>
      <c r="B580" s="1"/>
      <c r="C580" s="1"/>
    </row>
    <row r="581" spans="1:3" ht="15.75" customHeight="1" x14ac:dyDescent="0.25">
      <c r="A581" s="1"/>
      <c r="B581" s="1"/>
      <c r="C581" s="1"/>
    </row>
    <row r="582" spans="1:3" ht="15.75" customHeight="1" x14ac:dyDescent="0.25">
      <c r="A582" s="1"/>
      <c r="B582" s="1"/>
      <c r="C582" s="1"/>
    </row>
    <row r="583" spans="1:3" ht="15.75" customHeight="1" x14ac:dyDescent="0.25">
      <c r="A583" s="1"/>
      <c r="B583" s="1"/>
      <c r="C583" s="1"/>
    </row>
    <row r="584" spans="1:3" ht="15.75" customHeight="1" x14ac:dyDescent="0.25">
      <c r="A584" s="1"/>
      <c r="B584" s="1"/>
      <c r="C584" s="1"/>
    </row>
    <row r="585" spans="1:3" ht="15.75" customHeight="1" x14ac:dyDescent="0.25">
      <c r="A585" s="1"/>
      <c r="B585" s="1"/>
      <c r="C585" s="1"/>
    </row>
    <row r="586" spans="1:3" ht="15.75" customHeight="1" x14ac:dyDescent="0.25">
      <c r="A586" s="1"/>
      <c r="B586" s="1"/>
      <c r="C586" s="1"/>
    </row>
    <row r="587" spans="1:3" ht="15.75" customHeight="1" x14ac:dyDescent="0.25">
      <c r="A587" s="1"/>
      <c r="B587" s="1"/>
      <c r="C587" s="1"/>
    </row>
    <row r="588" spans="1:3" ht="15.75" customHeight="1" x14ac:dyDescent="0.25">
      <c r="A588" s="1"/>
      <c r="B588" s="1"/>
      <c r="C588" s="1"/>
    </row>
    <row r="589" spans="1:3" ht="15.75" customHeight="1" x14ac:dyDescent="0.25">
      <c r="A589" s="1"/>
      <c r="B589" s="1"/>
      <c r="C589" s="1"/>
    </row>
    <row r="590" spans="1:3" ht="15.75" customHeight="1" x14ac:dyDescent="0.25">
      <c r="A590" s="1"/>
      <c r="B590" s="1"/>
      <c r="C590" s="1"/>
    </row>
    <row r="591" spans="1:3" ht="15.75" customHeight="1" x14ac:dyDescent="0.25">
      <c r="A591" s="1"/>
      <c r="B591" s="1"/>
      <c r="C591" s="1"/>
    </row>
    <row r="592" spans="1:3" ht="15.75" customHeight="1" x14ac:dyDescent="0.25">
      <c r="A592" s="1"/>
      <c r="B592" s="1"/>
      <c r="C592" s="1"/>
    </row>
    <row r="593" spans="1:3" ht="15.75" customHeight="1" x14ac:dyDescent="0.25">
      <c r="A593" s="1"/>
      <c r="B593" s="1"/>
      <c r="C593" s="1"/>
    </row>
    <row r="594" spans="1:3" ht="15.75" customHeight="1" x14ac:dyDescent="0.25">
      <c r="A594" s="1"/>
      <c r="B594" s="1"/>
      <c r="C594" s="1"/>
    </row>
    <row r="595" spans="1:3" ht="15.75" customHeight="1" x14ac:dyDescent="0.25">
      <c r="A595" s="1"/>
      <c r="B595" s="1"/>
      <c r="C595" s="1"/>
    </row>
    <row r="596" spans="1:3" ht="15.75" customHeight="1" x14ac:dyDescent="0.25">
      <c r="A596" s="1"/>
      <c r="B596" s="1"/>
      <c r="C596" s="1"/>
    </row>
    <row r="597" spans="1:3" ht="15.75" customHeight="1" x14ac:dyDescent="0.25">
      <c r="A597" s="1"/>
      <c r="B597" s="1"/>
      <c r="C597" s="1"/>
    </row>
    <row r="598" spans="1:3" ht="15.75" customHeight="1" x14ac:dyDescent="0.25">
      <c r="A598" s="1"/>
      <c r="B598" s="1"/>
      <c r="C598" s="1"/>
    </row>
    <row r="599" spans="1:3" ht="15.75" customHeight="1" x14ac:dyDescent="0.25">
      <c r="A599" s="1"/>
      <c r="B599" s="1"/>
      <c r="C599" s="1"/>
    </row>
    <row r="600" spans="1:3" ht="15.75" customHeight="1" x14ac:dyDescent="0.25">
      <c r="A600" s="1"/>
      <c r="B600" s="1"/>
      <c r="C600" s="1"/>
    </row>
    <row r="601" spans="1:3" ht="15.75" customHeight="1" x14ac:dyDescent="0.25">
      <c r="A601" s="1"/>
      <c r="B601" s="1"/>
      <c r="C601" s="1"/>
    </row>
    <row r="602" spans="1:3" ht="15.75" customHeight="1" x14ac:dyDescent="0.25">
      <c r="A602" s="1"/>
      <c r="B602" s="1"/>
      <c r="C602" s="1"/>
    </row>
    <row r="603" spans="1:3" ht="15.75" customHeight="1" x14ac:dyDescent="0.25">
      <c r="A603" s="1"/>
      <c r="B603" s="1"/>
      <c r="C603" s="1"/>
    </row>
    <row r="604" spans="1:3" ht="15.75" customHeight="1" x14ac:dyDescent="0.25">
      <c r="A604" s="1"/>
      <c r="B604" s="1"/>
      <c r="C604" s="1"/>
    </row>
    <row r="605" spans="1:3" ht="15.75" customHeight="1" x14ac:dyDescent="0.25">
      <c r="A605" s="1"/>
      <c r="B605" s="1"/>
      <c r="C605" s="1"/>
    </row>
    <row r="606" spans="1:3" ht="15.75" customHeight="1" x14ac:dyDescent="0.25">
      <c r="A606" s="1"/>
      <c r="B606" s="1"/>
      <c r="C606" s="1"/>
    </row>
    <row r="607" spans="1:3" ht="15.75" customHeight="1" x14ac:dyDescent="0.25">
      <c r="A607" s="1"/>
      <c r="B607" s="1"/>
      <c r="C607" s="1"/>
    </row>
    <row r="608" spans="1:3" ht="15.75" customHeight="1" x14ac:dyDescent="0.25">
      <c r="A608" s="1"/>
      <c r="B608" s="1"/>
      <c r="C608" s="1"/>
    </row>
    <row r="609" spans="1:3" ht="15.75" customHeight="1" x14ac:dyDescent="0.25">
      <c r="A609" s="1"/>
      <c r="B609" s="1"/>
      <c r="C609" s="1"/>
    </row>
    <row r="610" spans="1:3" ht="15.75" customHeight="1" x14ac:dyDescent="0.25">
      <c r="A610" s="1"/>
      <c r="B610" s="1"/>
      <c r="C610" s="1"/>
    </row>
    <row r="611" spans="1:3" ht="15.75" customHeight="1" x14ac:dyDescent="0.25">
      <c r="A611" s="1"/>
      <c r="B611" s="1"/>
      <c r="C611" s="1"/>
    </row>
    <row r="612" spans="1:3" ht="15.75" customHeight="1" x14ac:dyDescent="0.25">
      <c r="A612" s="1"/>
      <c r="B612" s="1"/>
      <c r="C612" s="1"/>
    </row>
    <row r="613" spans="1:3" ht="15.75" customHeight="1" x14ac:dyDescent="0.25">
      <c r="A613" s="1"/>
      <c r="B613" s="1"/>
      <c r="C613" s="1"/>
    </row>
    <row r="614" spans="1:3" ht="15.75" customHeight="1" x14ac:dyDescent="0.25">
      <c r="A614" s="1"/>
      <c r="B614" s="1"/>
      <c r="C614" s="1"/>
    </row>
    <row r="615" spans="1:3" ht="15.75" customHeight="1" x14ac:dyDescent="0.25">
      <c r="A615" s="1"/>
      <c r="B615" s="1"/>
      <c r="C615" s="1"/>
    </row>
    <row r="616" spans="1:3" ht="15.75" customHeight="1" x14ac:dyDescent="0.25">
      <c r="A616" s="1"/>
      <c r="B616" s="1"/>
      <c r="C616" s="1"/>
    </row>
    <row r="617" spans="1:3" ht="15.75" customHeight="1" x14ac:dyDescent="0.25">
      <c r="A617" s="1"/>
      <c r="B617" s="1"/>
      <c r="C617" s="1"/>
    </row>
    <row r="618" spans="1:3" ht="15.75" customHeight="1" x14ac:dyDescent="0.25">
      <c r="A618" s="1"/>
      <c r="B618" s="1"/>
      <c r="C618" s="1"/>
    </row>
    <row r="619" spans="1:3" ht="15.75" customHeight="1" x14ac:dyDescent="0.25">
      <c r="A619" s="1"/>
      <c r="B619" s="1"/>
      <c r="C619" s="1"/>
    </row>
    <row r="620" spans="1:3" ht="15.75" customHeight="1" x14ac:dyDescent="0.25">
      <c r="A620" s="1"/>
      <c r="B620" s="1"/>
      <c r="C620" s="1"/>
    </row>
    <row r="621" spans="1:3" ht="15.75" customHeight="1" x14ac:dyDescent="0.25">
      <c r="A621" s="1"/>
      <c r="B621" s="1"/>
      <c r="C621" s="1"/>
    </row>
    <row r="622" spans="1:3" ht="15.75" customHeight="1" x14ac:dyDescent="0.25">
      <c r="A622" s="1"/>
      <c r="B622" s="1"/>
      <c r="C622" s="1"/>
    </row>
    <row r="623" spans="1:3" ht="15.75" customHeight="1" x14ac:dyDescent="0.25">
      <c r="A623" s="1"/>
      <c r="B623" s="1"/>
      <c r="C623" s="1"/>
    </row>
    <row r="624" spans="1:3" ht="15.75" customHeight="1" x14ac:dyDescent="0.25">
      <c r="A624" s="1"/>
      <c r="B624" s="1"/>
      <c r="C624" s="1"/>
    </row>
    <row r="625" spans="1:3" ht="15.75" customHeight="1" x14ac:dyDescent="0.25">
      <c r="A625" s="1"/>
      <c r="B625" s="1"/>
      <c r="C625" s="1"/>
    </row>
    <row r="626" spans="1:3" ht="15.75" customHeight="1" x14ac:dyDescent="0.25">
      <c r="A626" s="1"/>
      <c r="B626" s="1"/>
      <c r="C626" s="1"/>
    </row>
    <row r="627" spans="1:3" ht="15.75" customHeight="1" x14ac:dyDescent="0.25">
      <c r="A627" s="1"/>
      <c r="B627" s="1"/>
      <c r="C627" s="1"/>
    </row>
    <row r="628" spans="1:3" ht="15.75" customHeight="1" x14ac:dyDescent="0.25">
      <c r="A628" s="1"/>
      <c r="B628" s="1"/>
      <c r="C628" s="1"/>
    </row>
    <row r="629" spans="1:3" ht="15.75" customHeight="1" x14ac:dyDescent="0.25">
      <c r="A629" s="1"/>
      <c r="B629" s="1"/>
      <c r="C629" s="1"/>
    </row>
    <row r="630" spans="1:3" ht="15.75" customHeight="1" x14ac:dyDescent="0.25">
      <c r="A630" s="1"/>
      <c r="B630" s="1"/>
      <c r="C630" s="1"/>
    </row>
    <row r="631" spans="1:3" ht="15.75" customHeight="1" x14ac:dyDescent="0.25">
      <c r="A631" s="1"/>
      <c r="B631" s="1"/>
      <c r="C631" s="1"/>
    </row>
    <row r="632" spans="1:3" ht="15.75" customHeight="1" x14ac:dyDescent="0.25">
      <c r="A632" s="1"/>
      <c r="B632" s="1"/>
      <c r="C632" s="1"/>
    </row>
    <row r="633" spans="1:3" ht="15.75" customHeight="1" x14ac:dyDescent="0.25">
      <c r="A633" s="1"/>
      <c r="B633" s="1"/>
      <c r="C633" s="1"/>
    </row>
    <row r="634" spans="1:3" ht="15.75" customHeight="1" x14ac:dyDescent="0.25">
      <c r="A634" s="1"/>
      <c r="B634" s="1"/>
      <c r="C634" s="1"/>
    </row>
    <row r="635" spans="1:3" ht="15.75" customHeight="1" x14ac:dyDescent="0.25">
      <c r="A635" s="1"/>
      <c r="B635" s="1"/>
      <c r="C635" s="1"/>
    </row>
    <row r="636" spans="1:3" ht="15.75" customHeight="1" x14ac:dyDescent="0.25">
      <c r="A636" s="1"/>
      <c r="B636" s="1"/>
      <c r="C636" s="1"/>
    </row>
    <row r="637" spans="1:3" ht="15.75" customHeight="1" x14ac:dyDescent="0.25">
      <c r="A637" s="1"/>
      <c r="B637" s="1"/>
      <c r="C637" s="1"/>
    </row>
    <row r="638" spans="1:3" ht="15.75" customHeight="1" x14ac:dyDescent="0.25">
      <c r="A638" s="1"/>
      <c r="B638" s="1"/>
      <c r="C638" s="1"/>
    </row>
    <row r="639" spans="1:3" ht="15.75" customHeight="1" x14ac:dyDescent="0.25">
      <c r="A639" s="1"/>
      <c r="B639" s="1"/>
      <c r="C639" s="1"/>
    </row>
    <row r="640" spans="1:3" ht="15.75" customHeight="1" x14ac:dyDescent="0.25">
      <c r="A640" s="1"/>
      <c r="B640" s="1"/>
      <c r="C640" s="1"/>
    </row>
    <row r="641" spans="1:3" ht="15.75" customHeight="1" x14ac:dyDescent="0.25">
      <c r="A641" s="1"/>
      <c r="B641" s="1"/>
      <c r="C641" s="1"/>
    </row>
    <row r="642" spans="1:3" ht="15.75" customHeight="1" x14ac:dyDescent="0.25">
      <c r="A642" s="1"/>
      <c r="B642" s="1"/>
      <c r="C642" s="1"/>
    </row>
    <row r="643" spans="1:3" ht="15.75" customHeight="1" x14ac:dyDescent="0.25">
      <c r="A643" s="1"/>
      <c r="B643" s="1"/>
      <c r="C643" s="1"/>
    </row>
    <row r="644" spans="1:3" ht="15.75" customHeight="1" x14ac:dyDescent="0.25">
      <c r="A644" s="1"/>
      <c r="B644" s="1"/>
      <c r="C644" s="1"/>
    </row>
    <row r="645" spans="1:3" ht="15.75" customHeight="1" x14ac:dyDescent="0.25">
      <c r="A645" s="1"/>
      <c r="B645" s="1"/>
      <c r="C645" s="1"/>
    </row>
    <row r="646" spans="1:3" ht="15.75" customHeight="1" x14ac:dyDescent="0.25">
      <c r="A646" s="1"/>
      <c r="B646" s="1"/>
      <c r="C646" s="1"/>
    </row>
    <row r="647" spans="1:3" ht="15.75" customHeight="1" x14ac:dyDescent="0.25">
      <c r="A647" s="1"/>
      <c r="B647" s="1"/>
      <c r="C647" s="1"/>
    </row>
    <row r="648" spans="1:3" ht="15.75" customHeight="1" x14ac:dyDescent="0.25">
      <c r="A648" s="1"/>
      <c r="B648" s="1"/>
      <c r="C648" s="1"/>
    </row>
    <row r="649" spans="1:3" ht="15.75" customHeight="1" x14ac:dyDescent="0.25">
      <c r="A649" s="1"/>
      <c r="B649" s="1"/>
      <c r="C649" s="1"/>
    </row>
    <row r="650" spans="1:3" ht="15.75" customHeight="1" x14ac:dyDescent="0.25">
      <c r="A650" s="1"/>
      <c r="B650" s="1"/>
      <c r="C650" s="1"/>
    </row>
    <row r="651" spans="1:3" ht="15.75" customHeight="1" x14ac:dyDescent="0.25">
      <c r="A651" s="1"/>
      <c r="B651" s="1"/>
      <c r="C651" s="1"/>
    </row>
    <row r="652" spans="1:3" ht="15.75" customHeight="1" x14ac:dyDescent="0.25">
      <c r="A652" s="1"/>
      <c r="B652" s="1"/>
      <c r="C652" s="1"/>
    </row>
    <row r="653" spans="1:3" ht="15.75" customHeight="1" x14ac:dyDescent="0.25">
      <c r="A653" s="1"/>
      <c r="B653" s="1"/>
      <c r="C653" s="1"/>
    </row>
    <row r="654" spans="1:3" ht="15.75" customHeight="1" x14ac:dyDescent="0.25">
      <c r="A654" s="1"/>
      <c r="B654" s="1"/>
      <c r="C654" s="1"/>
    </row>
    <row r="655" spans="1:3" ht="15.75" customHeight="1" x14ac:dyDescent="0.25">
      <c r="A655" s="1"/>
      <c r="B655" s="1"/>
      <c r="C655" s="1"/>
    </row>
    <row r="656" spans="1:3" ht="15.75" customHeight="1" x14ac:dyDescent="0.25">
      <c r="A656" s="1"/>
      <c r="B656" s="1"/>
      <c r="C656" s="1"/>
    </row>
    <row r="657" spans="1:3" ht="15.75" customHeight="1" x14ac:dyDescent="0.25">
      <c r="A657" s="1"/>
      <c r="B657" s="1"/>
      <c r="C657" s="1"/>
    </row>
    <row r="658" spans="1:3" ht="15.75" customHeight="1" x14ac:dyDescent="0.25">
      <c r="A658" s="1"/>
      <c r="B658" s="1"/>
      <c r="C658" s="1"/>
    </row>
    <row r="659" spans="1:3" ht="15.75" customHeight="1" x14ac:dyDescent="0.25">
      <c r="A659" s="1"/>
      <c r="B659" s="1"/>
      <c r="C659" s="1"/>
    </row>
    <row r="660" spans="1:3" ht="15.75" customHeight="1" x14ac:dyDescent="0.25">
      <c r="A660" s="1"/>
      <c r="B660" s="1"/>
      <c r="C660" s="1"/>
    </row>
    <row r="661" spans="1:3" ht="15.75" customHeight="1" x14ac:dyDescent="0.25">
      <c r="A661" s="1"/>
      <c r="B661" s="1"/>
      <c r="C661" s="1"/>
    </row>
    <row r="662" spans="1:3" ht="15.75" customHeight="1" x14ac:dyDescent="0.25">
      <c r="A662" s="1"/>
      <c r="B662" s="1"/>
      <c r="C662" s="1"/>
    </row>
    <row r="663" spans="1:3" ht="15.75" customHeight="1" x14ac:dyDescent="0.25">
      <c r="A663" s="1"/>
      <c r="B663" s="1"/>
      <c r="C663" s="1"/>
    </row>
    <row r="664" spans="1:3" ht="15.75" customHeight="1" x14ac:dyDescent="0.25">
      <c r="A664" s="1"/>
      <c r="B664" s="1"/>
      <c r="C664" s="1"/>
    </row>
    <row r="665" spans="1:3" ht="15.75" customHeight="1" x14ac:dyDescent="0.25">
      <c r="A665" s="1"/>
      <c r="B665" s="1"/>
      <c r="C665" s="1"/>
    </row>
    <row r="666" spans="1:3" ht="15.75" customHeight="1" x14ac:dyDescent="0.25">
      <c r="A666" s="1"/>
      <c r="B666" s="1"/>
      <c r="C666" s="1"/>
    </row>
    <row r="667" spans="1:3" ht="15.75" customHeight="1" x14ac:dyDescent="0.25">
      <c r="A667" s="1"/>
      <c r="B667" s="1"/>
      <c r="C667" s="1"/>
    </row>
    <row r="668" spans="1:3" ht="15.75" customHeight="1" x14ac:dyDescent="0.25">
      <c r="A668" s="1"/>
      <c r="B668" s="1"/>
      <c r="C668" s="1"/>
    </row>
    <row r="669" spans="1:3" ht="15.75" customHeight="1" x14ac:dyDescent="0.25">
      <c r="A669" s="1"/>
      <c r="B669" s="1"/>
      <c r="C669" s="1"/>
    </row>
    <row r="670" spans="1:3" ht="15.75" customHeight="1" x14ac:dyDescent="0.25">
      <c r="A670" s="1"/>
      <c r="B670" s="1"/>
      <c r="C670" s="1"/>
    </row>
    <row r="671" spans="1:3" ht="15.75" customHeight="1" x14ac:dyDescent="0.25">
      <c r="A671" s="1"/>
      <c r="B671" s="1"/>
      <c r="C671" s="1"/>
    </row>
    <row r="672" spans="1:3" ht="15.75" customHeight="1" x14ac:dyDescent="0.25">
      <c r="A672" s="1"/>
      <c r="B672" s="1"/>
      <c r="C672" s="1"/>
    </row>
    <row r="673" spans="1:3" ht="15.75" customHeight="1" x14ac:dyDescent="0.25">
      <c r="A673" s="1"/>
      <c r="B673" s="1"/>
      <c r="C673" s="1"/>
    </row>
    <row r="674" spans="1:3" ht="15.75" customHeight="1" x14ac:dyDescent="0.25">
      <c r="A674" s="1"/>
      <c r="B674" s="1"/>
      <c r="C674" s="1"/>
    </row>
    <row r="675" spans="1:3" ht="15.75" customHeight="1" x14ac:dyDescent="0.25">
      <c r="A675" s="1"/>
      <c r="B675" s="1"/>
      <c r="C675" s="1"/>
    </row>
    <row r="676" spans="1:3" ht="15.75" customHeight="1" x14ac:dyDescent="0.25">
      <c r="A676" s="1"/>
      <c r="B676" s="1"/>
      <c r="C676" s="1"/>
    </row>
    <row r="677" spans="1:3" ht="15.75" customHeight="1" x14ac:dyDescent="0.25">
      <c r="A677" s="1"/>
      <c r="B677" s="1"/>
      <c r="C677" s="1"/>
    </row>
    <row r="678" spans="1:3" ht="15.75" customHeight="1" x14ac:dyDescent="0.25">
      <c r="A678" s="1"/>
      <c r="B678" s="1"/>
      <c r="C678" s="1"/>
    </row>
    <row r="679" spans="1:3" ht="15.75" customHeight="1" x14ac:dyDescent="0.25">
      <c r="A679" s="1"/>
      <c r="B679" s="1"/>
      <c r="C679" s="1"/>
    </row>
    <row r="680" spans="1:3" ht="15.75" customHeight="1" x14ac:dyDescent="0.25">
      <c r="A680" s="1"/>
      <c r="B680" s="1"/>
      <c r="C680" s="1"/>
    </row>
    <row r="681" spans="1:3" ht="15.75" customHeight="1" x14ac:dyDescent="0.25">
      <c r="A681" s="1"/>
      <c r="B681" s="1"/>
      <c r="C681" s="1"/>
    </row>
    <row r="682" spans="1:3" ht="15.75" customHeight="1" x14ac:dyDescent="0.25">
      <c r="A682" s="1"/>
      <c r="B682" s="1"/>
      <c r="C682" s="1"/>
    </row>
    <row r="683" spans="1:3" ht="15.75" customHeight="1" x14ac:dyDescent="0.25">
      <c r="A683" s="1"/>
      <c r="B683" s="1"/>
      <c r="C683" s="1"/>
    </row>
    <row r="684" spans="1:3" ht="15.75" customHeight="1" x14ac:dyDescent="0.25">
      <c r="A684" s="1"/>
      <c r="B684" s="1"/>
      <c r="C684" s="1"/>
    </row>
    <row r="685" spans="1:3" ht="15.75" customHeight="1" x14ac:dyDescent="0.25">
      <c r="A685" s="1"/>
      <c r="B685" s="1"/>
      <c r="C685" s="1"/>
    </row>
    <row r="686" spans="1:3" ht="15.75" customHeight="1" x14ac:dyDescent="0.25">
      <c r="A686" s="1"/>
      <c r="B686" s="1"/>
      <c r="C686" s="1"/>
    </row>
    <row r="687" spans="1:3" ht="15.75" customHeight="1" x14ac:dyDescent="0.25">
      <c r="A687" s="1"/>
      <c r="B687" s="1"/>
      <c r="C687" s="1"/>
    </row>
    <row r="688" spans="1:3" ht="15.75" customHeight="1" x14ac:dyDescent="0.25">
      <c r="A688" s="1"/>
      <c r="B688" s="1"/>
      <c r="C688" s="1"/>
    </row>
    <row r="689" spans="1:3" ht="15.75" customHeight="1" x14ac:dyDescent="0.25">
      <c r="A689" s="1"/>
      <c r="B689" s="1"/>
      <c r="C689" s="1"/>
    </row>
    <row r="690" spans="1:3" ht="15.75" customHeight="1" x14ac:dyDescent="0.25">
      <c r="A690" s="1"/>
      <c r="B690" s="1"/>
      <c r="C690" s="1"/>
    </row>
    <row r="691" spans="1:3" ht="15.75" customHeight="1" x14ac:dyDescent="0.25">
      <c r="A691" s="1"/>
      <c r="B691" s="1"/>
      <c r="C691" s="1"/>
    </row>
    <row r="692" spans="1:3" ht="15.75" customHeight="1" x14ac:dyDescent="0.25">
      <c r="A692" s="1"/>
      <c r="B692" s="1"/>
      <c r="C692" s="1"/>
    </row>
    <row r="693" spans="1:3" ht="15.75" customHeight="1" x14ac:dyDescent="0.25">
      <c r="A693" s="1"/>
      <c r="B693" s="1"/>
      <c r="C693" s="1"/>
    </row>
    <row r="694" spans="1:3" ht="15.75" customHeight="1" x14ac:dyDescent="0.25">
      <c r="A694" s="1"/>
      <c r="B694" s="1"/>
      <c r="C694" s="1"/>
    </row>
    <row r="695" spans="1:3" ht="15.75" customHeight="1" x14ac:dyDescent="0.25">
      <c r="A695" s="1"/>
      <c r="B695" s="1"/>
      <c r="C695" s="1"/>
    </row>
    <row r="696" spans="1:3" ht="15.75" customHeight="1" x14ac:dyDescent="0.25">
      <c r="A696" s="1"/>
      <c r="B696" s="1"/>
      <c r="C696" s="1"/>
    </row>
    <row r="697" spans="1:3" ht="15.75" customHeight="1" x14ac:dyDescent="0.25">
      <c r="A697" s="1"/>
      <c r="B697" s="1"/>
      <c r="C697" s="1"/>
    </row>
    <row r="698" spans="1:3" ht="15.75" customHeight="1" x14ac:dyDescent="0.25">
      <c r="A698" s="1"/>
      <c r="B698" s="1"/>
      <c r="C698" s="1"/>
    </row>
    <row r="699" spans="1:3" ht="15.75" customHeight="1" x14ac:dyDescent="0.25">
      <c r="A699" s="1"/>
      <c r="B699" s="1"/>
      <c r="C699" s="1"/>
    </row>
    <row r="700" spans="1:3" ht="15.75" customHeight="1" x14ac:dyDescent="0.25">
      <c r="A700" s="1"/>
      <c r="B700" s="1"/>
      <c r="C700" s="1"/>
    </row>
    <row r="701" spans="1:3" ht="15.75" customHeight="1" x14ac:dyDescent="0.25">
      <c r="A701" s="1"/>
      <c r="B701" s="1"/>
      <c r="C701" s="1"/>
    </row>
    <row r="702" spans="1:3" ht="15.75" customHeight="1" x14ac:dyDescent="0.25">
      <c r="A702" s="1"/>
      <c r="B702" s="1"/>
      <c r="C702" s="1"/>
    </row>
    <row r="703" spans="1:3" ht="15.75" customHeight="1" x14ac:dyDescent="0.25">
      <c r="A703" s="1"/>
      <c r="B703" s="1"/>
      <c r="C703" s="1"/>
    </row>
    <row r="704" spans="1:3" ht="15.75" customHeight="1" x14ac:dyDescent="0.25">
      <c r="A704" s="1"/>
      <c r="B704" s="1"/>
      <c r="C704" s="1"/>
    </row>
    <row r="705" spans="1:3" ht="15.75" customHeight="1" x14ac:dyDescent="0.25">
      <c r="A705" s="1"/>
      <c r="B705" s="1"/>
      <c r="C705" s="1"/>
    </row>
    <row r="706" spans="1:3" ht="15.75" customHeight="1" x14ac:dyDescent="0.25">
      <c r="A706" s="1"/>
      <c r="B706" s="1"/>
      <c r="C706" s="1"/>
    </row>
    <row r="707" spans="1:3" ht="15.75" customHeight="1" x14ac:dyDescent="0.25">
      <c r="A707" s="1"/>
      <c r="B707" s="1"/>
      <c r="C707" s="1"/>
    </row>
    <row r="708" spans="1:3" ht="15.75" customHeight="1" x14ac:dyDescent="0.25">
      <c r="A708" s="1"/>
      <c r="B708" s="1"/>
      <c r="C708" s="1"/>
    </row>
    <row r="709" spans="1:3" ht="15.75" customHeight="1" x14ac:dyDescent="0.25">
      <c r="A709" s="1"/>
      <c r="B709" s="1"/>
      <c r="C709" s="1"/>
    </row>
    <row r="710" spans="1:3" ht="15.75" customHeight="1" x14ac:dyDescent="0.25">
      <c r="A710" s="1"/>
      <c r="B710" s="1"/>
      <c r="C710" s="1"/>
    </row>
    <row r="711" spans="1:3" ht="15.75" customHeight="1" x14ac:dyDescent="0.25">
      <c r="A711" s="1"/>
      <c r="B711" s="1"/>
      <c r="C711" s="1"/>
    </row>
    <row r="712" spans="1:3" ht="15.75" customHeight="1" x14ac:dyDescent="0.25">
      <c r="A712" s="1"/>
      <c r="B712" s="1"/>
      <c r="C712" s="1"/>
    </row>
    <row r="713" spans="1:3" ht="15.75" customHeight="1" x14ac:dyDescent="0.25">
      <c r="A713" s="1"/>
      <c r="B713" s="1"/>
      <c r="C713" s="1"/>
    </row>
    <row r="714" spans="1:3" ht="15.75" customHeight="1" x14ac:dyDescent="0.25">
      <c r="A714" s="1"/>
      <c r="B714" s="1"/>
      <c r="C714" s="1"/>
    </row>
    <row r="715" spans="1:3" ht="15.75" customHeight="1" x14ac:dyDescent="0.25">
      <c r="A715" s="1"/>
      <c r="B715" s="1"/>
      <c r="C715" s="1"/>
    </row>
    <row r="716" spans="1:3" ht="15.75" customHeight="1" x14ac:dyDescent="0.25">
      <c r="A716" s="1"/>
      <c r="B716" s="1"/>
      <c r="C716" s="1"/>
    </row>
    <row r="717" spans="1:3" ht="15.75" customHeight="1" x14ac:dyDescent="0.25">
      <c r="A717" s="1"/>
      <c r="B717" s="1"/>
      <c r="C717" s="1"/>
    </row>
    <row r="718" spans="1:3" ht="15.75" customHeight="1" x14ac:dyDescent="0.25">
      <c r="A718" s="1"/>
      <c r="B718" s="1"/>
      <c r="C718" s="1"/>
    </row>
    <row r="719" spans="1:3" ht="15.75" customHeight="1" x14ac:dyDescent="0.25">
      <c r="A719" s="1"/>
      <c r="B719" s="1"/>
      <c r="C719" s="1"/>
    </row>
    <row r="720" spans="1:3" ht="15.75" customHeight="1" x14ac:dyDescent="0.25">
      <c r="A720" s="1"/>
      <c r="B720" s="1"/>
      <c r="C720" s="1"/>
    </row>
    <row r="721" spans="1:3" ht="15.75" customHeight="1" x14ac:dyDescent="0.25">
      <c r="A721" s="1"/>
      <c r="B721" s="1"/>
      <c r="C721" s="1"/>
    </row>
    <row r="722" spans="1:3" ht="15.75" customHeight="1" x14ac:dyDescent="0.25">
      <c r="A722" s="1"/>
      <c r="B722" s="1"/>
      <c r="C722" s="1"/>
    </row>
    <row r="723" spans="1:3" ht="15.75" customHeight="1" x14ac:dyDescent="0.25">
      <c r="A723" s="1"/>
      <c r="B723" s="1"/>
      <c r="C723" s="1"/>
    </row>
    <row r="724" spans="1:3" ht="15.75" customHeight="1" x14ac:dyDescent="0.25">
      <c r="A724" s="1"/>
      <c r="B724" s="1"/>
      <c r="C724" s="1"/>
    </row>
    <row r="725" spans="1:3" ht="15.75" customHeight="1" x14ac:dyDescent="0.25">
      <c r="A725" s="1"/>
      <c r="B725" s="1"/>
      <c r="C725" s="1"/>
    </row>
    <row r="726" spans="1:3" ht="15.75" customHeight="1" x14ac:dyDescent="0.25">
      <c r="A726" s="1"/>
      <c r="B726" s="1"/>
      <c r="C726" s="1"/>
    </row>
    <row r="727" spans="1:3" ht="15.75" customHeight="1" x14ac:dyDescent="0.25">
      <c r="A727" s="1"/>
      <c r="B727" s="1"/>
      <c r="C727" s="1"/>
    </row>
    <row r="728" spans="1:3" ht="15.75" customHeight="1" x14ac:dyDescent="0.25">
      <c r="A728" s="1"/>
      <c r="B728" s="1"/>
      <c r="C728" s="1"/>
    </row>
    <row r="729" spans="1:3" ht="15.75" customHeight="1" x14ac:dyDescent="0.25">
      <c r="A729" s="1"/>
      <c r="B729" s="1"/>
      <c r="C729" s="1"/>
    </row>
    <row r="730" spans="1:3" ht="15.75" customHeight="1" x14ac:dyDescent="0.25">
      <c r="A730" s="1"/>
      <c r="B730" s="1"/>
      <c r="C730" s="1"/>
    </row>
    <row r="731" spans="1:3" ht="15.75" customHeight="1" x14ac:dyDescent="0.25">
      <c r="A731" s="1"/>
      <c r="B731" s="1"/>
      <c r="C731" s="1"/>
    </row>
    <row r="732" spans="1:3" ht="15.75" customHeight="1" x14ac:dyDescent="0.25">
      <c r="A732" s="1"/>
      <c r="B732" s="1"/>
      <c r="C732" s="1"/>
    </row>
    <row r="733" spans="1:3" ht="15.75" customHeight="1" x14ac:dyDescent="0.25">
      <c r="A733" s="1"/>
      <c r="B733" s="1"/>
      <c r="C733" s="1"/>
    </row>
    <row r="734" spans="1:3" ht="15.75" customHeight="1" x14ac:dyDescent="0.25">
      <c r="A734" s="1"/>
      <c r="B734" s="1"/>
      <c r="C734" s="1"/>
    </row>
    <row r="735" spans="1:3" ht="15.75" customHeight="1" x14ac:dyDescent="0.25">
      <c r="A735" s="1"/>
      <c r="B735" s="1"/>
      <c r="C735" s="1"/>
    </row>
    <row r="736" spans="1:3" ht="15.75" customHeight="1" x14ac:dyDescent="0.25">
      <c r="A736" s="1"/>
      <c r="B736" s="1"/>
      <c r="C736" s="1"/>
    </row>
    <row r="737" spans="1:3" ht="15.75" customHeight="1" x14ac:dyDescent="0.25">
      <c r="A737" s="1"/>
      <c r="B737" s="1"/>
      <c r="C737" s="1"/>
    </row>
    <row r="738" spans="1:3" ht="15.75" customHeight="1" x14ac:dyDescent="0.25">
      <c r="A738" s="1"/>
      <c r="B738" s="1"/>
      <c r="C738" s="1"/>
    </row>
    <row r="739" spans="1:3" ht="15.75" customHeight="1" x14ac:dyDescent="0.25">
      <c r="A739" s="1"/>
      <c r="B739" s="1"/>
      <c r="C739" s="1"/>
    </row>
    <row r="740" spans="1:3" ht="15.75" customHeight="1" x14ac:dyDescent="0.25">
      <c r="A740" s="1"/>
      <c r="B740" s="1"/>
      <c r="C740" s="1"/>
    </row>
    <row r="741" spans="1:3" ht="15.75" customHeight="1" x14ac:dyDescent="0.25">
      <c r="A741" s="1"/>
      <c r="B741" s="1"/>
      <c r="C741" s="1"/>
    </row>
    <row r="742" spans="1:3" ht="15.75" customHeight="1" x14ac:dyDescent="0.25">
      <c r="A742" s="1"/>
      <c r="B742" s="1"/>
      <c r="C742" s="1"/>
    </row>
    <row r="743" spans="1:3" ht="15.75" customHeight="1" x14ac:dyDescent="0.25">
      <c r="A743" s="1"/>
      <c r="B743" s="1"/>
      <c r="C743" s="1"/>
    </row>
    <row r="744" spans="1:3" ht="15.75" customHeight="1" x14ac:dyDescent="0.25">
      <c r="A744" s="1"/>
      <c r="B744" s="1"/>
      <c r="C744" s="1"/>
    </row>
    <row r="745" spans="1:3" ht="15.75" customHeight="1" x14ac:dyDescent="0.25">
      <c r="A745" s="1"/>
      <c r="B745" s="1"/>
      <c r="C745" s="1"/>
    </row>
    <row r="746" spans="1:3" ht="15.75" customHeight="1" x14ac:dyDescent="0.25">
      <c r="A746" s="1"/>
      <c r="B746" s="1"/>
      <c r="C746" s="1"/>
    </row>
    <row r="747" spans="1:3" ht="15.75" customHeight="1" x14ac:dyDescent="0.25">
      <c r="A747" s="1"/>
      <c r="B747" s="1"/>
      <c r="C747" s="1"/>
    </row>
    <row r="748" spans="1:3" ht="15.75" customHeight="1" x14ac:dyDescent="0.25">
      <c r="A748" s="1"/>
      <c r="B748" s="1"/>
      <c r="C748" s="1"/>
    </row>
    <row r="749" spans="1:3" ht="15.75" customHeight="1" x14ac:dyDescent="0.25">
      <c r="A749" s="1"/>
      <c r="B749" s="1"/>
      <c r="C749" s="1"/>
    </row>
    <row r="750" spans="1:3" ht="15.75" customHeight="1" x14ac:dyDescent="0.25">
      <c r="A750" s="1"/>
      <c r="B750" s="1"/>
      <c r="C750" s="1"/>
    </row>
    <row r="751" spans="1:3" ht="15.75" customHeight="1" x14ac:dyDescent="0.25">
      <c r="A751" s="1"/>
      <c r="B751" s="1"/>
      <c r="C751" s="1"/>
    </row>
    <row r="752" spans="1:3" ht="15.75" customHeight="1" x14ac:dyDescent="0.25">
      <c r="A752" s="1"/>
      <c r="B752" s="1"/>
      <c r="C752" s="1"/>
    </row>
    <row r="753" spans="1:3" ht="15.75" customHeight="1" x14ac:dyDescent="0.25">
      <c r="A753" s="1"/>
      <c r="B753" s="1"/>
      <c r="C753" s="1"/>
    </row>
    <row r="754" spans="1:3" ht="15.75" customHeight="1" x14ac:dyDescent="0.25">
      <c r="A754" s="1"/>
      <c r="B754" s="1"/>
      <c r="C754" s="1"/>
    </row>
    <row r="755" spans="1:3" ht="15.75" customHeight="1" x14ac:dyDescent="0.25">
      <c r="A755" s="1"/>
      <c r="B755" s="1"/>
      <c r="C755" s="1"/>
    </row>
    <row r="756" spans="1:3" ht="15.75" customHeight="1" x14ac:dyDescent="0.25">
      <c r="A756" s="1"/>
      <c r="B756" s="1"/>
      <c r="C756" s="1"/>
    </row>
    <row r="757" spans="1:3" ht="15.75" customHeight="1" x14ac:dyDescent="0.25">
      <c r="A757" s="1"/>
      <c r="B757" s="1"/>
      <c r="C757" s="1"/>
    </row>
    <row r="758" spans="1:3" ht="15.75" customHeight="1" x14ac:dyDescent="0.25">
      <c r="A758" s="1"/>
      <c r="B758" s="1"/>
      <c r="C758" s="1"/>
    </row>
    <row r="759" spans="1:3" ht="15.75" customHeight="1" x14ac:dyDescent="0.25">
      <c r="A759" s="1"/>
      <c r="B759" s="1"/>
      <c r="C759" s="1"/>
    </row>
    <row r="760" spans="1:3" ht="15.75" customHeight="1" x14ac:dyDescent="0.25">
      <c r="A760" s="1"/>
      <c r="B760" s="1"/>
      <c r="C760" s="1"/>
    </row>
    <row r="761" spans="1:3" ht="15.75" customHeight="1" x14ac:dyDescent="0.25">
      <c r="A761" s="1"/>
      <c r="B761" s="1"/>
      <c r="C761" s="1"/>
    </row>
    <row r="762" spans="1:3" ht="15.75" customHeight="1" x14ac:dyDescent="0.25">
      <c r="A762" s="1"/>
      <c r="B762" s="1"/>
      <c r="C762" s="1"/>
    </row>
    <row r="763" spans="1:3" ht="15.75" customHeight="1" x14ac:dyDescent="0.25">
      <c r="A763" s="1"/>
      <c r="B763" s="1"/>
      <c r="C763" s="1"/>
    </row>
    <row r="764" spans="1:3" ht="15.75" customHeight="1" x14ac:dyDescent="0.25">
      <c r="A764" s="1"/>
      <c r="B764" s="1"/>
      <c r="C764" s="1"/>
    </row>
    <row r="765" spans="1:3" ht="15.75" customHeight="1" x14ac:dyDescent="0.25">
      <c r="A765" s="1"/>
      <c r="B765" s="1"/>
      <c r="C765" s="1"/>
    </row>
    <row r="766" spans="1:3" ht="15.75" customHeight="1" x14ac:dyDescent="0.25">
      <c r="A766" s="1"/>
      <c r="B766" s="1"/>
      <c r="C766" s="1"/>
    </row>
    <row r="767" spans="1:3" ht="15.75" customHeight="1" x14ac:dyDescent="0.25">
      <c r="A767" s="1"/>
      <c r="B767" s="1"/>
      <c r="C767" s="1"/>
    </row>
    <row r="768" spans="1:3" ht="15.75" customHeight="1" x14ac:dyDescent="0.25">
      <c r="A768" s="1"/>
      <c r="B768" s="1"/>
      <c r="C768" s="1"/>
    </row>
    <row r="769" spans="1:3" ht="15.75" customHeight="1" x14ac:dyDescent="0.25">
      <c r="A769" s="1"/>
      <c r="B769" s="1"/>
      <c r="C769" s="1"/>
    </row>
    <row r="770" spans="1:3" ht="15.75" customHeight="1" x14ac:dyDescent="0.25">
      <c r="A770" s="1"/>
      <c r="B770" s="1"/>
      <c r="C770" s="1"/>
    </row>
    <row r="771" spans="1:3" ht="15.75" customHeight="1" x14ac:dyDescent="0.25">
      <c r="A771" s="1"/>
      <c r="B771" s="1"/>
      <c r="C771" s="1"/>
    </row>
    <row r="772" spans="1:3" ht="15.75" customHeight="1" x14ac:dyDescent="0.25">
      <c r="A772" s="1"/>
      <c r="B772" s="1"/>
      <c r="C772" s="1"/>
    </row>
    <row r="773" spans="1:3" ht="15.75" customHeight="1" x14ac:dyDescent="0.25">
      <c r="A773" s="1"/>
      <c r="B773" s="1"/>
      <c r="C773" s="1"/>
    </row>
    <row r="774" spans="1:3" ht="15.75" customHeight="1" x14ac:dyDescent="0.25">
      <c r="A774" s="1"/>
      <c r="B774" s="1"/>
      <c r="C774" s="1"/>
    </row>
    <row r="775" spans="1:3" ht="15.75" customHeight="1" x14ac:dyDescent="0.25">
      <c r="A775" s="1"/>
      <c r="B775" s="1"/>
      <c r="C775" s="1"/>
    </row>
    <row r="776" spans="1:3" ht="15.75" customHeight="1" x14ac:dyDescent="0.25">
      <c r="A776" s="1"/>
      <c r="B776" s="1"/>
      <c r="C776" s="1"/>
    </row>
    <row r="777" spans="1:3" ht="15.75" customHeight="1" x14ac:dyDescent="0.25">
      <c r="A777" s="1"/>
      <c r="B777" s="1"/>
      <c r="C777" s="1"/>
    </row>
    <row r="778" spans="1:3" ht="15.75" customHeight="1" x14ac:dyDescent="0.25">
      <c r="A778" s="1"/>
      <c r="B778" s="1"/>
      <c r="C778" s="1"/>
    </row>
    <row r="779" spans="1:3" ht="15.75" customHeight="1" x14ac:dyDescent="0.25">
      <c r="A779" s="1"/>
      <c r="B779" s="1"/>
      <c r="C779" s="1"/>
    </row>
    <row r="780" spans="1:3" ht="15.75" customHeight="1" x14ac:dyDescent="0.25">
      <c r="A780" s="1"/>
      <c r="B780" s="1"/>
      <c r="C780" s="1"/>
    </row>
    <row r="781" spans="1:3" ht="15.75" customHeight="1" x14ac:dyDescent="0.25">
      <c r="A781" s="1"/>
      <c r="B781" s="1"/>
      <c r="C781" s="1"/>
    </row>
    <row r="782" spans="1:3" ht="15.75" customHeight="1" x14ac:dyDescent="0.25">
      <c r="A782" s="1"/>
      <c r="B782" s="1"/>
      <c r="C782" s="1"/>
    </row>
    <row r="783" spans="1:3" ht="15.75" customHeight="1" x14ac:dyDescent="0.25">
      <c r="A783" s="1"/>
      <c r="B783" s="1"/>
      <c r="C783" s="1"/>
    </row>
    <row r="784" spans="1:3" ht="15.75" customHeight="1" x14ac:dyDescent="0.25">
      <c r="A784" s="1"/>
      <c r="B784" s="1"/>
      <c r="C784" s="1"/>
    </row>
    <row r="785" spans="1:3" ht="15.75" customHeight="1" x14ac:dyDescent="0.25">
      <c r="A785" s="1"/>
      <c r="B785" s="1"/>
      <c r="C785" s="1"/>
    </row>
    <row r="786" spans="1:3" ht="15.75" customHeight="1" x14ac:dyDescent="0.25">
      <c r="A786" s="1"/>
      <c r="B786" s="1"/>
      <c r="C786" s="1"/>
    </row>
    <row r="787" spans="1:3" ht="15.75" customHeight="1" x14ac:dyDescent="0.25">
      <c r="A787" s="1"/>
      <c r="B787" s="1"/>
      <c r="C787" s="1"/>
    </row>
    <row r="788" spans="1:3" ht="15.75" customHeight="1" x14ac:dyDescent="0.25">
      <c r="A788" s="1"/>
      <c r="B788" s="1"/>
      <c r="C788" s="1"/>
    </row>
    <row r="789" spans="1:3" ht="15.75" customHeight="1" x14ac:dyDescent="0.25">
      <c r="A789" s="1"/>
      <c r="B789" s="1"/>
      <c r="C789" s="1"/>
    </row>
    <row r="790" spans="1:3" ht="15.75" customHeight="1" x14ac:dyDescent="0.25">
      <c r="A790" s="1"/>
      <c r="B790" s="1"/>
      <c r="C790" s="1"/>
    </row>
    <row r="791" spans="1:3" ht="15.75" customHeight="1" x14ac:dyDescent="0.25">
      <c r="A791" s="1"/>
      <c r="B791" s="1"/>
      <c r="C791" s="1"/>
    </row>
    <row r="792" spans="1:3" ht="15.75" customHeight="1" x14ac:dyDescent="0.25">
      <c r="A792" s="1"/>
      <c r="B792" s="1"/>
      <c r="C792" s="1"/>
    </row>
    <row r="793" spans="1:3" ht="15.75" customHeight="1" x14ac:dyDescent="0.25">
      <c r="A793" s="1"/>
      <c r="B793" s="1"/>
      <c r="C793" s="1"/>
    </row>
    <row r="794" spans="1:3" ht="15.75" customHeight="1" x14ac:dyDescent="0.25">
      <c r="A794" s="1"/>
      <c r="B794" s="1"/>
      <c r="C794" s="1"/>
    </row>
    <row r="795" spans="1:3" ht="15.75" customHeight="1" x14ac:dyDescent="0.25">
      <c r="A795" s="1"/>
      <c r="B795" s="1"/>
      <c r="C795" s="1"/>
    </row>
    <row r="796" spans="1:3" ht="15.75" customHeight="1" x14ac:dyDescent="0.25">
      <c r="A796" s="1"/>
      <c r="B796" s="1"/>
      <c r="C796" s="1"/>
    </row>
    <row r="797" spans="1:3" ht="15.75" customHeight="1" x14ac:dyDescent="0.25">
      <c r="A797" s="1"/>
      <c r="B797" s="1"/>
      <c r="C797" s="1"/>
    </row>
    <row r="798" spans="1:3" ht="15.75" customHeight="1" x14ac:dyDescent="0.25">
      <c r="A798" s="1"/>
      <c r="B798" s="1"/>
      <c r="C798" s="1"/>
    </row>
    <row r="799" spans="1:3" ht="15.75" customHeight="1" x14ac:dyDescent="0.25">
      <c r="A799" s="1"/>
      <c r="B799" s="1"/>
      <c r="C799" s="1"/>
    </row>
    <row r="800" spans="1:3" ht="15.75" customHeight="1" x14ac:dyDescent="0.25">
      <c r="A800" s="1"/>
      <c r="B800" s="1"/>
      <c r="C800" s="1"/>
    </row>
    <row r="801" spans="1:3" ht="15.75" customHeight="1" x14ac:dyDescent="0.25">
      <c r="A801" s="1"/>
      <c r="B801" s="1"/>
      <c r="C801" s="1"/>
    </row>
    <row r="802" spans="1:3" ht="15.75" customHeight="1" x14ac:dyDescent="0.25">
      <c r="A802" s="1"/>
      <c r="B802" s="1"/>
      <c r="C802" s="1"/>
    </row>
    <row r="803" spans="1:3" ht="15.75" customHeight="1" x14ac:dyDescent="0.25">
      <c r="A803" s="1"/>
      <c r="B803" s="1"/>
      <c r="C803" s="1"/>
    </row>
    <row r="804" spans="1:3" ht="15.75" customHeight="1" x14ac:dyDescent="0.25">
      <c r="A804" s="1"/>
      <c r="B804" s="1"/>
      <c r="C804" s="1"/>
    </row>
    <row r="805" spans="1:3" ht="15.75" customHeight="1" x14ac:dyDescent="0.25">
      <c r="A805" s="1"/>
      <c r="B805" s="1"/>
      <c r="C805" s="1"/>
    </row>
    <row r="806" spans="1:3" ht="15.75" customHeight="1" x14ac:dyDescent="0.25">
      <c r="A806" s="1"/>
      <c r="B806" s="1"/>
      <c r="C806" s="1"/>
    </row>
    <row r="807" spans="1:3" ht="15.75" customHeight="1" x14ac:dyDescent="0.25">
      <c r="A807" s="1"/>
      <c r="B807" s="1"/>
      <c r="C807" s="1"/>
    </row>
    <row r="808" spans="1:3" ht="15.75" customHeight="1" x14ac:dyDescent="0.25">
      <c r="A808" s="1"/>
      <c r="B808" s="1"/>
      <c r="C808" s="1"/>
    </row>
    <row r="809" spans="1:3" ht="15.75" customHeight="1" x14ac:dyDescent="0.25">
      <c r="A809" s="1"/>
      <c r="B809" s="1"/>
      <c r="C809" s="1"/>
    </row>
    <row r="810" spans="1:3" ht="15.75" customHeight="1" x14ac:dyDescent="0.25">
      <c r="A810" s="1"/>
      <c r="B810" s="1"/>
      <c r="C810" s="1"/>
    </row>
    <row r="811" spans="1:3" ht="15.75" customHeight="1" x14ac:dyDescent="0.25">
      <c r="A811" s="1"/>
      <c r="B811" s="1"/>
      <c r="C811" s="1"/>
    </row>
    <row r="812" spans="1:3" ht="15.75" customHeight="1" x14ac:dyDescent="0.25">
      <c r="A812" s="1"/>
      <c r="B812" s="1"/>
      <c r="C812" s="1"/>
    </row>
    <row r="813" spans="1:3" ht="15.75" customHeight="1" x14ac:dyDescent="0.25">
      <c r="A813" s="1"/>
      <c r="B813" s="1"/>
      <c r="C813" s="1"/>
    </row>
    <row r="814" spans="1:3" ht="15.75" customHeight="1" x14ac:dyDescent="0.25">
      <c r="A814" s="1"/>
      <c r="B814" s="1"/>
      <c r="C814" s="1"/>
    </row>
    <row r="815" spans="1:3" ht="15.75" customHeight="1" x14ac:dyDescent="0.25">
      <c r="A815" s="1"/>
      <c r="B815" s="1"/>
      <c r="C815" s="1"/>
    </row>
    <row r="816" spans="1:3" ht="15.75" customHeight="1" x14ac:dyDescent="0.25">
      <c r="A816" s="1"/>
      <c r="B816" s="1"/>
      <c r="C816" s="1"/>
    </row>
    <row r="817" spans="1:3" ht="15.75" customHeight="1" x14ac:dyDescent="0.25">
      <c r="A817" s="1"/>
      <c r="B817" s="1"/>
      <c r="C817" s="1"/>
    </row>
    <row r="818" spans="1:3" ht="15.75" customHeight="1" x14ac:dyDescent="0.25">
      <c r="A818" s="1"/>
      <c r="B818" s="1"/>
      <c r="C818" s="1"/>
    </row>
    <row r="819" spans="1:3" ht="15.75" customHeight="1" x14ac:dyDescent="0.25">
      <c r="A819" s="1"/>
      <c r="B819" s="1"/>
      <c r="C819" s="1"/>
    </row>
    <row r="820" spans="1:3" ht="15.75" customHeight="1" x14ac:dyDescent="0.25">
      <c r="A820" s="1"/>
      <c r="B820" s="1"/>
      <c r="C820" s="1"/>
    </row>
    <row r="821" spans="1:3" ht="15.75" customHeight="1" x14ac:dyDescent="0.25">
      <c r="A821" s="1"/>
      <c r="B821" s="1"/>
      <c r="C821" s="1"/>
    </row>
    <row r="822" spans="1:3" ht="15.75" customHeight="1" x14ac:dyDescent="0.25">
      <c r="A822" s="1"/>
      <c r="B822" s="1"/>
      <c r="C822" s="1"/>
    </row>
    <row r="823" spans="1:3" ht="15.75" customHeight="1" x14ac:dyDescent="0.25">
      <c r="A823" s="1"/>
      <c r="B823" s="1"/>
      <c r="C823" s="1"/>
    </row>
    <row r="824" spans="1:3" ht="15.75" customHeight="1" x14ac:dyDescent="0.25">
      <c r="A824" s="1"/>
      <c r="B824" s="1"/>
      <c r="C824" s="1"/>
    </row>
    <row r="825" spans="1:3" ht="15.75" customHeight="1" x14ac:dyDescent="0.25">
      <c r="A825" s="1"/>
      <c r="B825" s="1"/>
      <c r="C825" s="1"/>
    </row>
    <row r="826" spans="1:3" ht="15.75" customHeight="1" x14ac:dyDescent="0.25">
      <c r="A826" s="1"/>
      <c r="B826" s="1"/>
      <c r="C826" s="1"/>
    </row>
    <row r="827" spans="1:3" ht="15.75" customHeight="1" x14ac:dyDescent="0.25">
      <c r="A827" s="1"/>
      <c r="B827" s="1"/>
      <c r="C827" s="1"/>
    </row>
    <row r="828" spans="1:3" ht="15.75" customHeight="1" x14ac:dyDescent="0.25">
      <c r="A828" s="1"/>
      <c r="B828" s="1"/>
      <c r="C828" s="1"/>
    </row>
    <row r="829" spans="1:3" ht="15.75" customHeight="1" x14ac:dyDescent="0.25">
      <c r="A829" s="1"/>
      <c r="B829" s="1"/>
      <c r="C829" s="1"/>
    </row>
    <row r="830" spans="1:3" ht="15.75" customHeight="1" x14ac:dyDescent="0.25">
      <c r="A830" s="1"/>
      <c r="B830" s="1"/>
      <c r="C830" s="1"/>
    </row>
    <row r="831" spans="1:3" ht="15.75" customHeight="1" x14ac:dyDescent="0.25">
      <c r="A831" s="1"/>
      <c r="B831" s="1"/>
      <c r="C831" s="1"/>
    </row>
    <row r="832" spans="1:3" ht="15.75" customHeight="1" x14ac:dyDescent="0.25">
      <c r="A832" s="1"/>
      <c r="B832" s="1"/>
      <c r="C832" s="1"/>
    </row>
    <row r="833" spans="1:3" ht="15.75" customHeight="1" x14ac:dyDescent="0.25">
      <c r="A833" s="1"/>
      <c r="B833" s="1"/>
      <c r="C833" s="1"/>
    </row>
    <row r="834" spans="1:3" ht="15.75" customHeight="1" x14ac:dyDescent="0.25">
      <c r="A834" s="1"/>
      <c r="B834" s="1"/>
      <c r="C834" s="1"/>
    </row>
    <row r="835" spans="1:3" ht="15.75" customHeight="1" x14ac:dyDescent="0.25">
      <c r="A835" s="1"/>
      <c r="B835" s="1"/>
      <c r="C835" s="1"/>
    </row>
    <row r="836" spans="1:3" ht="15.75" customHeight="1" x14ac:dyDescent="0.25">
      <c r="A836" s="1"/>
      <c r="B836" s="1"/>
      <c r="C836" s="1"/>
    </row>
    <row r="837" spans="1:3" ht="15.75" customHeight="1" x14ac:dyDescent="0.25">
      <c r="A837" s="1"/>
      <c r="B837" s="1"/>
      <c r="C837" s="1"/>
    </row>
    <row r="838" spans="1:3" ht="15.75" customHeight="1" x14ac:dyDescent="0.25">
      <c r="A838" s="1"/>
      <c r="B838" s="1"/>
      <c r="C838" s="1"/>
    </row>
    <row r="839" spans="1:3" ht="15.75" customHeight="1" x14ac:dyDescent="0.25">
      <c r="A839" s="1"/>
      <c r="B839" s="1"/>
      <c r="C839" s="1"/>
    </row>
    <row r="840" spans="1:3" ht="15.75" customHeight="1" x14ac:dyDescent="0.25">
      <c r="A840" s="1"/>
      <c r="B840" s="1"/>
      <c r="C840" s="1"/>
    </row>
    <row r="841" spans="1:3" ht="15.75" customHeight="1" x14ac:dyDescent="0.25">
      <c r="A841" s="1"/>
      <c r="B841" s="1"/>
      <c r="C841" s="1"/>
    </row>
    <row r="842" spans="1:3" ht="15.75" customHeight="1" x14ac:dyDescent="0.25">
      <c r="A842" s="1"/>
      <c r="B842" s="1"/>
      <c r="C842" s="1"/>
    </row>
    <row r="843" spans="1:3" ht="15.75" customHeight="1" x14ac:dyDescent="0.25">
      <c r="A843" s="1"/>
      <c r="B843" s="1"/>
      <c r="C843" s="1"/>
    </row>
    <row r="844" spans="1:3" ht="15.75" customHeight="1" x14ac:dyDescent="0.25">
      <c r="A844" s="1"/>
      <c r="B844" s="1"/>
      <c r="C844" s="1"/>
    </row>
    <row r="845" spans="1:3" ht="15.75" customHeight="1" x14ac:dyDescent="0.25">
      <c r="A845" s="1"/>
      <c r="B845" s="1"/>
      <c r="C845" s="1"/>
    </row>
    <row r="846" spans="1:3" ht="15.75" customHeight="1" x14ac:dyDescent="0.25">
      <c r="A846" s="1"/>
      <c r="B846" s="1"/>
      <c r="C846" s="1"/>
    </row>
    <row r="847" spans="1:3" ht="15.75" customHeight="1" x14ac:dyDescent="0.25">
      <c r="A847" s="1"/>
      <c r="B847" s="1"/>
      <c r="C847" s="1"/>
    </row>
    <row r="848" spans="1:3" ht="15.75" customHeight="1" x14ac:dyDescent="0.25">
      <c r="A848" s="1"/>
      <c r="B848" s="1"/>
      <c r="C848" s="1"/>
    </row>
    <row r="849" spans="1:3" ht="15.75" customHeight="1" x14ac:dyDescent="0.25">
      <c r="A849" s="1"/>
      <c r="B849" s="1"/>
      <c r="C849" s="1"/>
    </row>
    <row r="850" spans="1:3" ht="15.75" customHeight="1" x14ac:dyDescent="0.25">
      <c r="A850" s="1"/>
      <c r="B850" s="1"/>
      <c r="C850" s="1"/>
    </row>
    <row r="851" spans="1:3" ht="15.75" customHeight="1" x14ac:dyDescent="0.25">
      <c r="A851" s="1"/>
      <c r="B851" s="1"/>
      <c r="C851" s="1"/>
    </row>
    <row r="852" spans="1:3" ht="15.75" customHeight="1" x14ac:dyDescent="0.25">
      <c r="A852" s="1"/>
      <c r="B852" s="1"/>
      <c r="C852" s="1"/>
    </row>
    <row r="853" spans="1:3" ht="15.75" customHeight="1" x14ac:dyDescent="0.25">
      <c r="A853" s="1"/>
      <c r="B853" s="1"/>
      <c r="C853" s="1"/>
    </row>
    <row r="854" spans="1:3" ht="15.75" customHeight="1" x14ac:dyDescent="0.25">
      <c r="A854" s="1"/>
      <c r="B854" s="1"/>
      <c r="C854" s="1"/>
    </row>
    <row r="855" spans="1:3" ht="15.75" customHeight="1" x14ac:dyDescent="0.25">
      <c r="A855" s="1"/>
      <c r="B855" s="1"/>
      <c r="C855" s="1"/>
    </row>
    <row r="856" spans="1:3" ht="15.75" customHeight="1" x14ac:dyDescent="0.25">
      <c r="A856" s="1"/>
      <c r="B856" s="1"/>
      <c r="C856" s="1"/>
    </row>
    <row r="857" spans="1:3" ht="15.75" customHeight="1" x14ac:dyDescent="0.25">
      <c r="A857" s="1"/>
      <c r="B857" s="1"/>
      <c r="C857" s="1"/>
    </row>
    <row r="858" spans="1:3" ht="15.75" customHeight="1" x14ac:dyDescent="0.25">
      <c r="A858" s="1"/>
      <c r="B858" s="1"/>
      <c r="C858" s="1"/>
    </row>
    <row r="859" spans="1:3" ht="15.75" customHeight="1" x14ac:dyDescent="0.25">
      <c r="A859" s="1"/>
      <c r="B859" s="1"/>
      <c r="C859" s="1"/>
    </row>
    <row r="860" spans="1:3" ht="15.75" customHeight="1" x14ac:dyDescent="0.25">
      <c r="A860" s="1"/>
      <c r="B860" s="1"/>
      <c r="C860" s="1"/>
    </row>
    <row r="861" spans="1:3" ht="15.75" customHeight="1" x14ac:dyDescent="0.25">
      <c r="A861" s="1"/>
      <c r="B861" s="1"/>
      <c r="C861" s="1"/>
    </row>
    <row r="862" spans="1:3" ht="15.75" customHeight="1" x14ac:dyDescent="0.25">
      <c r="A862" s="1"/>
      <c r="B862" s="1"/>
      <c r="C862" s="1"/>
    </row>
    <row r="863" spans="1:3" ht="15.75" customHeight="1" x14ac:dyDescent="0.25">
      <c r="A863" s="1"/>
      <c r="B863" s="1"/>
      <c r="C863" s="1"/>
    </row>
    <row r="864" spans="1:3" ht="15.75" customHeight="1" x14ac:dyDescent="0.25">
      <c r="A864" s="1"/>
      <c r="B864" s="1"/>
      <c r="C864" s="1"/>
    </row>
    <row r="865" spans="1:3" ht="15.75" customHeight="1" x14ac:dyDescent="0.25">
      <c r="A865" s="1"/>
      <c r="B865" s="1"/>
      <c r="C865" s="1"/>
    </row>
    <row r="866" spans="1:3" ht="15.75" customHeight="1" x14ac:dyDescent="0.25">
      <c r="A866" s="1"/>
      <c r="B866" s="1"/>
      <c r="C866" s="1"/>
    </row>
    <row r="867" spans="1:3" ht="15.75" customHeight="1" x14ac:dyDescent="0.25">
      <c r="A867" s="1"/>
      <c r="B867" s="1"/>
      <c r="C867" s="1"/>
    </row>
    <row r="868" spans="1:3" ht="15.75" customHeight="1" x14ac:dyDescent="0.25">
      <c r="A868" s="1"/>
      <c r="B868" s="1"/>
      <c r="C868" s="1"/>
    </row>
    <row r="869" spans="1:3" ht="15.75" customHeight="1" x14ac:dyDescent="0.25">
      <c r="A869" s="1"/>
      <c r="B869" s="1"/>
      <c r="C869" s="1"/>
    </row>
    <row r="870" spans="1:3" ht="15.75" customHeight="1" x14ac:dyDescent="0.25">
      <c r="A870" s="1"/>
      <c r="B870" s="1"/>
      <c r="C870" s="1"/>
    </row>
    <row r="871" spans="1:3" ht="15.75" customHeight="1" x14ac:dyDescent="0.25">
      <c r="A871" s="1"/>
      <c r="B871" s="1"/>
      <c r="C871" s="1"/>
    </row>
    <row r="872" spans="1:3" ht="15.75" customHeight="1" x14ac:dyDescent="0.25">
      <c r="A872" s="1"/>
      <c r="B872" s="1"/>
      <c r="C872" s="1"/>
    </row>
    <row r="873" spans="1:3" ht="15.75" customHeight="1" x14ac:dyDescent="0.25">
      <c r="A873" s="1"/>
      <c r="B873" s="1"/>
      <c r="C873" s="1"/>
    </row>
    <row r="874" spans="1:3" ht="15.75" customHeight="1" x14ac:dyDescent="0.25">
      <c r="A874" s="1"/>
      <c r="B874" s="1"/>
      <c r="C874" s="1"/>
    </row>
    <row r="875" spans="1:3" ht="15.75" customHeight="1" x14ac:dyDescent="0.25">
      <c r="A875" s="1"/>
      <c r="B875" s="1"/>
      <c r="C875" s="1"/>
    </row>
    <row r="876" spans="1:3" ht="15.75" customHeight="1" x14ac:dyDescent="0.25">
      <c r="A876" s="1"/>
      <c r="B876" s="1"/>
      <c r="C876" s="1"/>
    </row>
    <row r="877" spans="1:3" ht="15.75" customHeight="1" x14ac:dyDescent="0.25">
      <c r="A877" s="1"/>
      <c r="B877" s="1"/>
      <c r="C877" s="1"/>
    </row>
    <row r="878" spans="1:3" ht="15.75" customHeight="1" x14ac:dyDescent="0.25">
      <c r="A878" s="1"/>
      <c r="B878" s="1"/>
      <c r="C878" s="1"/>
    </row>
    <row r="879" spans="1:3" ht="15.75" customHeight="1" x14ac:dyDescent="0.25">
      <c r="A879" s="1"/>
      <c r="B879" s="1"/>
      <c r="C879" s="1"/>
    </row>
    <row r="880" spans="1:3" ht="15.75" customHeight="1" x14ac:dyDescent="0.25">
      <c r="A880" s="1"/>
      <c r="B880" s="1"/>
      <c r="C880" s="1"/>
    </row>
    <row r="881" spans="1:3" ht="15.75" customHeight="1" x14ac:dyDescent="0.25">
      <c r="A881" s="1"/>
      <c r="B881" s="1"/>
      <c r="C881" s="1"/>
    </row>
    <row r="882" spans="1:3" ht="15.75" customHeight="1" x14ac:dyDescent="0.25">
      <c r="A882" s="1"/>
      <c r="B882" s="1"/>
      <c r="C882" s="1"/>
    </row>
    <row r="883" spans="1:3" ht="15.75" customHeight="1" x14ac:dyDescent="0.25">
      <c r="A883" s="1"/>
      <c r="B883" s="1"/>
      <c r="C883" s="1"/>
    </row>
    <row r="884" spans="1:3" ht="15.75" customHeight="1" x14ac:dyDescent="0.25">
      <c r="A884" s="1"/>
      <c r="B884" s="1"/>
      <c r="C884" s="1"/>
    </row>
    <row r="885" spans="1:3" ht="15.75" customHeight="1" x14ac:dyDescent="0.25">
      <c r="A885" s="1"/>
      <c r="B885" s="1"/>
      <c r="C885" s="1"/>
    </row>
    <row r="886" spans="1:3" ht="15.75" customHeight="1" x14ac:dyDescent="0.25">
      <c r="A886" s="1"/>
      <c r="B886" s="1"/>
      <c r="C886" s="1"/>
    </row>
    <row r="887" spans="1:3" ht="15.75" customHeight="1" x14ac:dyDescent="0.25">
      <c r="A887" s="1"/>
      <c r="B887" s="1"/>
      <c r="C887" s="1"/>
    </row>
    <row r="888" spans="1:3" ht="15.75" customHeight="1" x14ac:dyDescent="0.25">
      <c r="A888" s="1"/>
      <c r="B888" s="1"/>
      <c r="C888" s="1"/>
    </row>
    <row r="889" spans="1:3" ht="15.75" customHeight="1" x14ac:dyDescent="0.25">
      <c r="A889" s="1"/>
      <c r="B889" s="1"/>
      <c r="C889" s="1"/>
    </row>
    <row r="890" spans="1:3" ht="15.75" customHeight="1" x14ac:dyDescent="0.25">
      <c r="A890" s="1"/>
      <c r="B890" s="1"/>
      <c r="C890" s="1"/>
    </row>
    <row r="891" spans="1:3" ht="15.75" customHeight="1" x14ac:dyDescent="0.25">
      <c r="A891" s="1"/>
      <c r="B891" s="1"/>
      <c r="C891" s="1"/>
    </row>
    <row r="892" spans="1:3" ht="15.75" customHeight="1" x14ac:dyDescent="0.25">
      <c r="A892" s="1"/>
      <c r="B892" s="1"/>
      <c r="C892" s="1"/>
    </row>
    <row r="893" spans="1:3" ht="15.75" customHeight="1" x14ac:dyDescent="0.25">
      <c r="A893" s="1"/>
      <c r="B893" s="1"/>
      <c r="C893" s="1"/>
    </row>
    <row r="894" spans="1:3" ht="15.75" customHeight="1" x14ac:dyDescent="0.25">
      <c r="A894" s="1"/>
      <c r="B894" s="1"/>
      <c r="C894" s="1"/>
    </row>
    <row r="895" spans="1:3" ht="15.75" customHeight="1" x14ac:dyDescent="0.25">
      <c r="A895" s="1"/>
      <c r="B895" s="1"/>
      <c r="C895" s="1"/>
    </row>
    <row r="896" spans="1:3" ht="15.75" customHeight="1" x14ac:dyDescent="0.25">
      <c r="A896" s="1"/>
      <c r="B896" s="1"/>
      <c r="C896" s="1"/>
    </row>
    <row r="897" spans="1:3" ht="15.75" customHeight="1" x14ac:dyDescent="0.25">
      <c r="A897" s="1"/>
      <c r="B897" s="1"/>
      <c r="C897" s="1"/>
    </row>
    <row r="898" spans="1:3" ht="15.75" customHeight="1" x14ac:dyDescent="0.25">
      <c r="A898" s="1"/>
      <c r="B898" s="1"/>
      <c r="C898" s="1"/>
    </row>
    <row r="899" spans="1:3" ht="15.75" customHeight="1" x14ac:dyDescent="0.25">
      <c r="A899" s="1"/>
      <c r="B899" s="1"/>
      <c r="C899" s="1"/>
    </row>
    <row r="900" spans="1:3" ht="15.75" customHeight="1" x14ac:dyDescent="0.25">
      <c r="A900" s="1"/>
      <c r="B900" s="1"/>
      <c r="C900" s="1"/>
    </row>
    <row r="901" spans="1:3" ht="15.75" customHeight="1" x14ac:dyDescent="0.25">
      <c r="A901" s="1"/>
      <c r="B901" s="1"/>
      <c r="C901" s="1"/>
    </row>
    <row r="902" spans="1:3" ht="15.75" customHeight="1" x14ac:dyDescent="0.25">
      <c r="A902" s="1"/>
      <c r="B902" s="1"/>
      <c r="C902" s="1"/>
    </row>
    <row r="903" spans="1:3" ht="15.75" customHeight="1" x14ac:dyDescent="0.25">
      <c r="A903" s="1"/>
      <c r="B903" s="1"/>
      <c r="C903" s="1"/>
    </row>
    <row r="904" spans="1:3" ht="15.75" customHeight="1" x14ac:dyDescent="0.25">
      <c r="A904" s="1"/>
      <c r="B904" s="1"/>
      <c r="C904" s="1"/>
    </row>
    <row r="905" spans="1:3" ht="15.75" customHeight="1" x14ac:dyDescent="0.25">
      <c r="A905" s="1"/>
      <c r="B905" s="1"/>
      <c r="C905" s="1"/>
    </row>
    <row r="906" spans="1:3" ht="15.75" customHeight="1" x14ac:dyDescent="0.25">
      <c r="A906" s="1"/>
      <c r="B906" s="1"/>
      <c r="C906" s="1"/>
    </row>
    <row r="907" spans="1:3" ht="15.75" customHeight="1" x14ac:dyDescent="0.25">
      <c r="A907" s="1"/>
      <c r="B907" s="1"/>
      <c r="C907" s="1"/>
    </row>
    <row r="908" spans="1:3" ht="15.75" customHeight="1" x14ac:dyDescent="0.25">
      <c r="A908" s="1"/>
      <c r="B908" s="1"/>
      <c r="C908" s="1"/>
    </row>
    <row r="909" spans="1:3" ht="15.75" customHeight="1" x14ac:dyDescent="0.25">
      <c r="A909" s="1"/>
      <c r="B909" s="1"/>
      <c r="C909" s="1"/>
    </row>
    <row r="910" spans="1:3" ht="15.75" customHeight="1" x14ac:dyDescent="0.25">
      <c r="A910" s="1"/>
      <c r="B910" s="1"/>
      <c r="C910" s="1"/>
    </row>
    <row r="911" spans="1:3" ht="15.75" customHeight="1" x14ac:dyDescent="0.25">
      <c r="A911" s="1"/>
      <c r="B911" s="1"/>
      <c r="C911" s="1"/>
    </row>
    <row r="912" spans="1:3" ht="15.75" customHeight="1" x14ac:dyDescent="0.25">
      <c r="A912" s="1"/>
      <c r="B912" s="1"/>
      <c r="C912" s="1"/>
    </row>
    <row r="913" spans="1:3" ht="15.75" customHeight="1" x14ac:dyDescent="0.25">
      <c r="A913" s="1"/>
      <c r="B913" s="1"/>
      <c r="C913" s="1"/>
    </row>
    <row r="914" spans="1:3" ht="15.75" customHeight="1" x14ac:dyDescent="0.25">
      <c r="A914" s="1"/>
      <c r="B914" s="1"/>
      <c r="C914" s="1"/>
    </row>
    <row r="915" spans="1:3" ht="15.75" customHeight="1" x14ac:dyDescent="0.25">
      <c r="A915" s="1"/>
      <c r="B915" s="1"/>
      <c r="C915" s="1"/>
    </row>
    <row r="916" spans="1:3" ht="15.75" customHeight="1" x14ac:dyDescent="0.25">
      <c r="A916" s="1"/>
      <c r="B916" s="1"/>
      <c r="C916" s="1"/>
    </row>
    <row r="917" spans="1:3" ht="15.75" customHeight="1" x14ac:dyDescent="0.25">
      <c r="A917" s="1"/>
      <c r="B917" s="1"/>
      <c r="C917" s="1"/>
    </row>
    <row r="918" spans="1:3" ht="15.75" customHeight="1" x14ac:dyDescent="0.25">
      <c r="A918" s="1"/>
      <c r="B918" s="1"/>
      <c r="C918" s="1"/>
    </row>
    <row r="919" spans="1:3" ht="15.75" customHeight="1" x14ac:dyDescent="0.25">
      <c r="A919" s="1"/>
      <c r="B919" s="1"/>
      <c r="C919" s="1"/>
    </row>
    <row r="920" spans="1:3" ht="15.75" customHeight="1" x14ac:dyDescent="0.25">
      <c r="A920" s="1"/>
      <c r="B920" s="1"/>
      <c r="C920" s="1"/>
    </row>
    <row r="921" spans="1:3" ht="15.75" customHeight="1" x14ac:dyDescent="0.25">
      <c r="A921" s="1"/>
      <c r="B921" s="1"/>
      <c r="C921" s="1"/>
    </row>
    <row r="922" spans="1:3" ht="15.75" customHeight="1" x14ac:dyDescent="0.25">
      <c r="A922" s="1"/>
      <c r="B922" s="1"/>
      <c r="C922" s="1"/>
    </row>
    <row r="923" spans="1:3" ht="15.75" customHeight="1" x14ac:dyDescent="0.25">
      <c r="A923" s="1"/>
      <c r="B923" s="1"/>
      <c r="C923" s="1"/>
    </row>
    <row r="924" spans="1:3" ht="15.75" customHeight="1" x14ac:dyDescent="0.25">
      <c r="A924" s="1"/>
      <c r="B924" s="1"/>
      <c r="C924" s="1"/>
    </row>
    <row r="925" spans="1:3" ht="15.75" customHeight="1" x14ac:dyDescent="0.25">
      <c r="A925" s="1"/>
      <c r="B925" s="1"/>
      <c r="C925" s="1"/>
    </row>
    <row r="926" spans="1:3" ht="15.75" customHeight="1" x14ac:dyDescent="0.25">
      <c r="A926" s="1"/>
      <c r="B926" s="1"/>
      <c r="C926" s="1"/>
    </row>
    <row r="927" spans="1:3" ht="15.75" customHeight="1" x14ac:dyDescent="0.25">
      <c r="A927" s="1"/>
      <c r="B927" s="1"/>
      <c r="C927" s="1"/>
    </row>
    <row r="928" spans="1:3" ht="15.75" customHeight="1" x14ac:dyDescent="0.25">
      <c r="A928" s="1"/>
      <c r="B928" s="1"/>
      <c r="C928" s="1"/>
    </row>
    <row r="929" spans="1:3" ht="15.75" customHeight="1" x14ac:dyDescent="0.25">
      <c r="A929" s="1"/>
      <c r="B929" s="1"/>
      <c r="C929" s="1"/>
    </row>
    <row r="930" spans="1:3" ht="15.75" customHeight="1" x14ac:dyDescent="0.25">
      <c r="A930" s="1"/>
      <c r="B930" s="1"/>
      <c r="C930" s="1"/>
    </row>
    <row r="931" spans="1:3" ht="15.75" customHeight="1" x14ac:dyDescent="0.25">
      <c r="A931" s="1"/>
      <c r="B931" s="1"/>
      <c r="C931" s="1"/>
    </row>
    <row r="932" spans="1:3" ht="15.75" customHeight="1" x14ac:dyDescent="0.25">
      <c r="A932" s="1"/>
      <c r="B932" s="1"/>
      <c r="C932" s="1"/>
    </row>
    <row r="933" spans="1:3" ht="15.75" customHeight="1" x14ac:dyDescent="0.25">
      <c r="A933" s="1"/>
      <c r="B933" s="1"/>
      <c r="C933" s="1"/>
    </row>
    <row r="934" spans="1:3" ht="15.75" customHeight="1" x14ac:dyDescent="0.25">
      <c r="A934" s="1"/>
      <c r="B934" s="1"/>
      <c r="C934" s="1"/>
    </row>
    <row r="935" spans="1:3" ht="15.75" customHeight="1" x14ac:dyDescent="0.25">
      <c r="A935" s="1"/>
      <c r="B935" s="1"/>
      <c r="C935" s="1"/>
    </row>
    <row r="936" spans="1:3" ht="15.75" customHeight="1" x14ac:dyDescent="0.25">
      <c r="A936" s="1"/>
      <c r="B936" s="1"/>
      <c r="C936" s="1"/>
    </row>
    <row r="937" spans="1:3" ht="15.75" customHeight="1" x14ac:dyDescent="0.25">
      <c r="A937" s="1"/>
      <c r="B937" s="1"/>
      <c r="C937" s="1"/>
    </row>
    <row r="938" spans="1:3" ht="15.75" customHeight="1" x14ac:dyDescent="0.25">
      <c r="A938" s="1"/>
      <c r="B938" s="1"/>
      <c r="C938" s="1"/>
    </row>
    <row r="939" spans="1:3" ht="15.75" customHeight="1" x14ac:dyDescent="0.25">
      <c r="A939" s="1"/>
      <c r="B939" s="1"/>
      <c r="C939" s="1"/>
    </row>
    <row r="940" spans="1:3" ht="15.75" customHeight="1" x14ac:dyDescent="0.25">
      <c r="A940" s="1"/>
      <c r="B940" s="1"/>
      <c r="C940" s="1"/>
    </row>
    <row r="941" spans="1:3" ht="15.75" customHeight="1" x14ac:dyDescent="0.25">
      <c r="A941" s="1"/>
      <c r="B941" s="1"/>
      <c r="C941" s="1"/>
    </row>
    <row r="942" spans="1:3" ht="15.75" customHeight="1" x14ac:dyDescent="0.25">
      <c r="A942" s="1"/>
      <c r="B942" s="1"/>
      <c r="C942" s="1"/>
    </row>
    <row r="943" spans="1:3" ht="15.75" customHeight="1" x14ac:dyDescent="0.25">
      <c r="A943" s="1"/>
      <c r="B943" s="1"/>
      <c r="C943" s="1"/>
    </row>
    <row r="944" spans="1:3" ht="15.75" customHeight="1" x14ac:dyDescent="0.25">
      <c r="A944" s="1"/>
      <c r="B944" s="1"/>
      <c r="C944" s="1"/>
    </row>
    <row r="945" spans="1:3" ht="15.75" customHeight="1" x14ac:dyDescent="0.25">
      <c r="A945" s="1"/>
      <c r="B945" s="1"/>
      <c r="C945" s="1"/>
    </row>
    <row r="946" spans="1:3" ht="15.75" customHeight="1" x14ac:dyDescent="0.25">
      <c r="A946" s="1"/>
      <c r="B946" s="1"/>
      <c r="C946" s="1"/>
    </row>
    <row r="947" spans="1:3" ht="15.75" customHeight="1" x14ac:dyDescent="0.25">
      <c r="A947" s="1"/>
      <c r="B947" s="1"/>
      <c r="C947" s="1"/>
    </row>
    <row r="948" spans="1:3" ht="15.75" customHeight="1" x14ac:dyDescent="0.25">
      <c r="A948" s="1"/>
      <c r="B948" s="1"/>
      <c r="C948" s="1"/>
    </row>
    <row r="949" spans="1:3" ht="15.75" customHeight="1" x14ac:dyDescent="0.25">
      <c r="A949" s="1"/>
      <c r="B949" s="1"/>
      <c r="C949" s="1"/>
    </row>
    <row r="950" spans="1:3" ht="15.75" customHeight="1" x14ac:dyDescent="0.25">
      <c r="A950" s="1"/>
      <c r="B950" s="1"/>
      <c r="C950" s="1"/>
    </row>
    <row r="951" spans="1:3" ht="15.75" customHeight="1" x14ac:dyDescent="0.25">
      <c r="A951" s="1"/>
      <c r="B951" s="1"/>
      <c r="C951" s="1"/>
    </row>
    <row r="952" spans="1:3" ht="15.75" customHeight="1" x14ac:dyDescent="0.25">
      <c r="A952" s="1"/>
      <c r="B952" s="1"/>
      <c r="C952" s="1"/>
    </row>
    <row r="953" spans="1:3" ht="15.75" customHeight="1" x14ac:dyDescent="0.25">
      <c r="A953" s="1"/>
      <c r="B953" s="1"/>
      <c r="C953" s="1"/>
    </row>
    <row r="954" spans="1:3" ht="15.75" customHeight="1" x14ac:dyDescent="0.25">
      <c r="A954" s="1"/>
      <c r="B954" s="1"/>
      <c r="C954" s="1"/>
    </row>
    <row r="955" spans="1:3" ht="15.75" customHeight="1" x14ac:dyDescent="0.25">
      <c r="A955" s="1"/>
      <c r="B955" s="1"/>
      <c r="C955" s="1"/>
    </row>
    <row r="956" spans="1:3" ht="15.75" customHeight="1" x14ac:dyDescent="0.25">
      <c r="A956" s="1"/>
      <c r="B956" s="1"/>
      <c r="C956" s="1"/>
    </row>
    <row r="957" spans="1:3" ht="15.75" customHeight="1" x14ac:dyDescent="0.25">
      <c r="A957" s="1"/>
      <c r="B957" s="1"/>
      <c r="C957" s="1"/>
    </row>
    <row r="958" spans="1:3" ht="15.75" customHeight="1" x14ac:dyDescent="0.25">
      <c r="A958" s="1"/>
      <c r="B958" s="1"/>
      <c r="C958" s="1"/>
    </row>
    <row r="959" spans="1:3" ht="15.75" customHeight="1" x14ac:dyDescent="0.25">
      <c r="A959" s="1"/>
      <c r="B959" s="1"/>
      <c r="C959" s="1"/>
    </row>
    <row r="960" spans="1:3" ht="15.75" customHeight="1" x14ac:dyDescent="0.25">
      <c r="A960" s="1"/>
      <c r="B960" s="1"/>
      <c r="C960" s="1"/>
    </row>
    <row r="961" spans="1:3" ht="15.75" customHeight="1" x14ac:dyDescent="0.25">
      <c r="A961" s="1"/>
      <c r="B961" s="1"/>
      <c r="C961" s="1"/>
    </row>
    <row r="962" spans="1:3" ht="15.75" customHeight="1" x14ac:dyDescent="0.25">
      <c r="A962" s="1"/>
      <c r="B962" s="1"/>
      <c r="C962" s="1"/>
    </row>
    <row r="963" spans="1:3" ht="15.75" customHeight="1" x14ac:dyDescent="0.25">
      <c r="A963" s="1"/>
      <c r="B963" s="1"/>
      <c r="C963" s="1"/>
    </row>
    <row r="964" spans="1:3" ht="15.75" customHeight="1" x14ac:dyDescent="0.25">
      <c r="A964" s="1"/>
      <c r="B964" s="1"/>
      <c r="C964" s="1"/>
    </row>
    <row r="965" spans="1:3" ht="15.75" customHeight="1" x14ac:dyDescent="0.25">
      <c r="A965" s="1"/>
      <c r="B965" s="1"/>
      <c r="C965" s="1"/>
    </row>
    <row r="966" spans="1:3" ht="15.75" customHeight="1" x14ac:dyDescent="0.25">
      <c r="A966" s="1"/>
      <c r="B966" s="1"/>
      <c r="C966" s="1"/>
    </row>
    <row r="967" spans="1:3" ht="15.75" customHeight="1" x14ac:dyDescent="0.25">
      <c r="A967" s="1"/>
      <c r="B967" s="1"/>
      <c r="C967" s="1"/>
    </row>
    <row r="968" spans="1:3" ht="15.75" customHeight="1" x14ac:dyDescent="0.25">
      <c r="A968" s="1"/>
      <c r="B968" s="1"/>
      <c r="C968" s="1"/>
    </row>
    <row r="969" spans="1:3" ht="15.75" customHeight="1" x14ac:dyDescent="0.25">
      <c r="A969" s="1"/>
      <c r="B969" s="1"/>
      <c r="C969" s="1"/>
    </row>
    <row r="970" spans="1:3" ht="15.75" customHeight="1" x14ac:dyDescent="0.25">
      <c r="A970" s="1"/>
      <c r="B970" s="1"/>
      <c r="C970" s="1"/>
    </row>
    <row r="971" spans="1:3" ht="15.75" customHeight="1" x14ac:dyDescent="0.25">
      <c r="A971" s="1"/>
      <c r="B971" s="1"/>
      <c r="C971" s="1"/>
    </row>
    <row r="972" spans="1:3" ht="15.75" customHeight="1" x14ac:dyDescent="0.25">
      <c r="A972" s="1"/>
      <c r="B972" s="1"/>
      <c r="C972" s="1"/>
    </row>
    <row r="973" spans="1:3" ht="15.75" customHeight="1" x14ac:dyDescent="0.25">
      <c r="A973" s="1"/>
      <c r="B973" s="1"/>
      <c r="C973" s="1"/>
    </row>
    <row r="974" spans="1:3" ht="15.75" customHeight="1" x14ac:dyDescent="0.25">
      <c r="A974" s="1"/>
      <c r="B974" s="1"/>
      <c r="C974" s="1"/>
    </row>
    <row r="975" spans="1:3" ht="15.75" customHeight="1" x14ac:dyDescent="0.25">
      <c r="A975" s="1"/>
      <c r="B975" s="1"/>
      <c r="C975" s="1"/>
    </row>
    <row r="976" spans="1:3" ht="15.75" customHeight="1" x14ac:dyDescent="0.25">
      <c r="A976" s="1"/>
      <c r="B976" s="1"/>
      <c r="C976" s="1"/>
    </row>
    <row r="977" spans="1:3" ht="15.75" customHeight="1" x14ac:dyDescent="0.25">
      <c r="A977" s="1"/>
      <c r="B977" s="1"/>
      <c r="C977" s="1"/>
    </row>
    <row r="978" spans="1:3" ht="15.75" customHeight="1" x14ac:dyDescent="0.25">
      <c r="A978" s="1"/>
      <c r="B978" s="1"/>
      <c r="C978" s="1"/>
    </row>
    <row r="979" spans="1:3" ht="15.75" customHeight="1" x14ac:dyDescent="0.25">
      <c r="A979" s="1"/>
      <c r="B979" s="1"/>
      <c r="C979" s="1"/>
    </row>
    <row r="980" spans="1:3" ht="15.75" customHeight="1" x14ac:dyDescent="0.25">
      <c r="A980" s="1"/>
      <c r="B980" s="1"/>
      <c r="C980" s="1"/>
    </row>
    <row r="981" spans="1:3" ht="15.75" customHeight="1" x14ac:dyDescent="0.25">
      <c r="A981" s="1"/>
      <c r="B981" s="1"/>
      <c r="C981" s="1"/>
    </row>
    <row r="982" spans="1:3" ht="15.75" customHeight="1" x14ac:dyDescent="0.25">
      <c r="A982" s="1"/>
      <c r="B982" s="1"/>
      <c r="C982" s="1"/>
    </row>
    <row r="983" spans="1:3" ht="15.75" customHeight="1" x14ac:dyDescent="0.25">
      <c r="A983" s="1"/>
      <c r="B983" s="1"/>
      <c r="C983" s="1"/>
    </row>
    <row r="984" spans="1:3" ht="15.75" customHeight="1" x14ac:dyDescent="0.25">
      <c r="A984" s="1"/>
      <c r="B984" s="1"/>
      <c r="C984" s="1"/>
    </row>
    <row r="985" spans="1:3" ht="15.75" customHeight="1" x14ac:dyDescent="0.25">
      <c r="A985" s="1"/>
      <c r="B985" s="1"/>
      <c r="C985" s="1"/>
    </row>
    <row r="986" spans="1:3" ht="15.75" customHeight="1" x14ac:dyDescent="0.25">
      <c r="A986" s="1"/>
      <c r="B986" s="1"/>
      <c r="C986" s="1"/>
    </row>
    <row r="987" spans="1:3" ht="15.75" customHeight="1" x14ac:dyDescent="0.25">
      <c r="A987" s="1"/>
      <c r="B987" s="1"/>
      <c r="C987" s="1"/>
    </row>
    <row r="988" spans="1:3" ht="15.75" customHeight="1" x14ac:dyDescent="0.25">
      <c r="A988" s="1"/>
      <c r="B988" s="1"/>
      <c r="C988" s="1"/>
    </row>
    <row r="989" spans="1:3" ht="15.75" customHeight="1" x14ac:dyDescent="0.25">
      <c r="A989" s="1"/>
      <c r="B989" s="1"/>
      <c r="C989" s="1"/>
    </row>
    <row r="990" spans="1:3" ht="15.75" customHeight="1" x14ac:dyDescent="0.25">
      <c r="A990" s="1"/>
      <c r="B990" s="1"/>
      <c r="C990" s="1"/>
    </row>
    <row r="991" spans="1:3" ht="15.75" customHeight="1" x14ac:dyDescent="0.25">
      <c r="A991" s="1"/>
      <c r="B991" s="1"/>
      <c r="C991" s="1"/>
    </row>
    <row r="992" spans="1:3" ht="15.75" customHeight="1" x14ac:dyDescent="0.25">
      <c r="A992" s="1"/>
      <c r="B992" s="1"/>
      <c r="C992" s="1"/>
    </row>
    <row r="993" spans="1:3" ht="15.75" customHeight="1" x14ac:dyDescent="0.25">
      <c r="A993" s="1"/>
      <c r="B993" s="1"/>
      <c r="C993" s="1"/>
    </row>
    <row r="994" spans="1:3" ht="15.75" customHeight="1" x14ac:dyDescent="0.25">
      <c r="A994" s="1"/>
      <c r="B994" s="1"/>
      <c r="C994" s="1"/>
    </row>
    <row r="995" spans="1:3" ht="15.75" customHeight="1" x14ac:dyDescent="0.25">
      <c r="A995" s="1"/>
      <c r="B995" s="1"/>
      <c r="C995" s="1"/>
    </row>
    <row r="996" spans="1:3" ht="15.75" customHeight="1" x14ac:dyDescent="0.25">
      <c r="A996" s="1"/>
      <c r="B996" s="1"/>
      <c r="C996" s="1"/>
    </row>
    <row r="997" spans="1:3" ht="15.75" customHeight="1" x14ac:dyDescent="0.25">
      <c r="A997" s="1"/>
      <c r="B997" s="1"/>
      <c r="C997" s="1"/>
    </row>
    <row r="998" spans="1:3" ht="15.75" customHeight="1" x14ac:dyDescent="0.25">
      <c r="A998" s="1"/>
      <c r="B998" s="1"/>
      <c r="C998" s="1"/>
    </row>
    <row r="999" spans="1:3" ht="15.75" customHeight="1" x14ac:dyDescent="0.25">
      <c r="A999" s="1"/>
      <c r="B999" s="1"/>
      <c r="C999" s="1"/>
    </row>
  </sheetData>
  <sheetProtection algorithmName="SHA-512" hashValue="LBz5pqPYRbcLJ8Q9Jpb4vWNLVxdl3K4M2gNUCPCIex4kJWZboGZyFLxFktlWGeYJKaHvjP02xYS3ZhDTkEcUhQ==" saltValue="9rqgZl/kaPHZaNXidKJ1+A==" spinCount="100000" sheet="1" objects="1" scenarios="1"/>
  <mergeCells count="48">
    <mergeCell ref="V9:W10"/>
    <mergeCell ref="D9:F10"/>
    <mergeCell ref="D8:R8"/>
    <mergeCell ref="V11:W13"/>
    <mergeCell ref="P9:R10"/>
    <mergeCell ref="S9:U9"/>
    <mergeCell ref="G11:I13"/>
    <mergeCell ref="J11:L13"/>
    <mergeCell ref="P11:R13"/>
    <mergeCell ref="S11:U13"/>
    <mergeCell ref="G9:I10"/>
    <mergeCell ref="J9:L10"/>
    <mergeCell ref="M9:O10"/>
    <mergeCell ref="D1:R1"/>
    <mergeCell ref="D2:R2"/>
    <mergeCell ref="D6:G6"/>
    <mergeCell ref="H6:K6"/>
    <mergeCell ref="H5:K5"/>
    <mergeCell ref="A21:A23"/>
    <mergeCell ref="A26:A27"/>
    <mergeCell ref="B26:B28"/>
    <mergeCell ref="G26:H26"/>
    <mergeCell ref="I26:J26"/>
    <mergeCell ref="I27:J27"/>
    <mergeCell ref="I28:J28"/>
    <mergeCell ref="D26:F26"/>
    <mergeCell ref="D33:L37"/>
    <mergeCell ref="M29:N29"/>
    <mergeCell ref="I30:K30"/>
    <mergeCell ref="L32:M32"/>
    <mergeCell ref="N32:O32"/>
    <mergeCell ref="D30:H30"/>
    <mergeCell ref="I16:L18"/>
    <mergeCell ref="M11:O13"/>
    <mergeCell ref="A8:A13"/>
    <mergeCell ref="L27:M27"/>
    <mergeCell ref="D32:E32"/>
    <mergeCell ref="D27:F27"/>
    <mergeCell ref="D28:F28"/>
    <mergeCell ref="B21:B23"/>
    <mergeCell ref="D21:I23"/>
    <mergeCell ref="K21:M23"/>
    <mergeCell ref="B8:B13"/>
    <mergeCell ref="D11:F13"/>
    <mergeCell ref="A16:A18"/>
    <mergeCell ref="B16:B18"/>
    <mergeCell ref="D16:H18"/>
    <mergeCell ref="D19:E19"/>
  </mergeCells>
  <pageMargins left="0.7" right="0.7" top="0.75" bottom="0.75" header="0" footer="0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ADESA - STEM</vt:lpstr>
      <vt:lpstr>INFO STEM</vt:lpstr>
      <vt:lpstr>ROBOTICA EDUCATIVA &amp; DRONI</vt:lpstr>
      <vt:lpstr>ELETTRONICA EDUCATIVA</vt:lpstr>
      <vt:lpstr>REALTÀ AUMENTATA &amp; FOTOGRAFIA</vt:lpstr>
      <vt:lpstr>MONDO 3D &amp; MAKING</vt:lpstr>
      <vt:lpstr>DISPOSITIVI &amp; SOFTWARE </vt:lpstr>
      <vt:lpstr>QUADRO ECONOMICO - PREVENTIVO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CTO</dc:creator>
  <cp:lastModifiedBy>CEO - Adesa srl</cp:lastModifiedBy>
  <dcterms:created xsi:type="dcterms:W3CDTF">2021-05-28T08:12:41Z</dcterms:created>
  <dcterms:modified xsi:type="dcterms:W3CDTF">2021-05-31T16:14:55Z</dcterms:modified>
</cp:coreProperties>
</file>